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71"/>
  <c r="G71" s="1"/>
  <c r="E75"/>
  <c r="G75" s="1"/>
  <c r="E79"/>
  <c r="G79" s="1"/>
  <c r="E83"/>
  <c r="G83" s="1"/>
  <c r="E87"/>
  <c r="G87" s="1"/>
  <c r="E91"/>
  <c r="G91" s="1"/>
  <c r="E95"/>
  <c r="G95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67"/>
  <c r="G67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B17"/>
  <c r="D17" s="1"/>
  <c r="B21"/>
  <c r="D21" s="1"/>
  <c r="B25"/>
  <c r="D25" s="1"/>
  <c r="B29"/>
  <c r="D29" s="1"/>
  <c r="B33"/>
  <c r="D33" s="1"/>
  <c r="B37"/>
  <c r="D37" s="1"/>
  <c r="B41"/>
  <c r="D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8" i="81" l="1"/>
  <c r="Q36"/>
  <c r="Q68"/>
  <c r="Q40"/>
  <c r="Q4"/>
  <c r="Q52"/>
  <c r="Q28"/>
  <c r="Q8"/>
  <c r="Q56"/>
  <c r="Q72"/>
  <c r="Q24"/>
  <c r="Q20"/>
  <c r="T2" i="82"/>
  <c r="T2" i="79"/>
  <c r="DM99" i="11"/>
  <c r="Q22" i="81"/>
  <c r="Q96"/>
  <c r="Q85"/>
  <c r="Q69"/>
  <c r="Q53"/>
  <c r="Q37"/>
  <c r="Q21"/>
  <c r="Q5"/>
  <c r="Q83"/>
  <c r="Q67"/>
  <c r="Q92"/>
  <c r="Q44"/>
  <c r="Q60"/>
  <c r="Q97"/>
  <c r="Q81"/>
  <c r="Q65"/>
  <c r="Q49"/>
  <c r="Q33"/>
  <c r="Q17"/>
  <c r="Q95"/>
  <c r="Q79"/>
  <c r="Q89"/>
  <c r="Q41"/>
  <c r="Q73"/>
  <c r="Q57"/>
  <c r="Q25"/>
  <c r="Q9"/>
  <c r="Q87"/>
  <c r="Q71"/>
  <c r="Q93"/>
  <c r="Q77"/>
  <c r="Q61"/>
  <c r="Q45"/>
  <c r="Q29"/>
  <c r="Q13"/>
  <c r="Q91"/>
  <c r="Q7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K99" i="29"/>
  <c r="AP99"/>
  <c r="AO99"/>
  <c r="AB80" i="63"/>
  <c r="AB72"/>
  <c r="AB64"/>
  <c r="AB60"/>
  <c r="AB56"/>
  <c r="AB48"/>
  <c r="AB40"/>
  <c r="AB28"/>
  <c r="AB20"/>
  <c r="AB97"/>
  <c r="AB93"/>
  <c r="AB85"/>
  <c r="AB97" i="62"/>
  <c r="AB93"/>
  <c r="AB89"/>
  <c r="AB85"/>
  <c r="AB81"/>
  <c r="AB77"/>
  <c r="AB73"/>
  <c r="AB69"/>
  <c r="AB65"/>
  <c r="AD65" s="1"/>
  <c r="AB61"/>
  <c r="AB57"/>
  <c r="AB53"/>
  <c r="AB49"/>
  <c r="AB45"/>
  <c r="AB41"/>
  <c r="AB37"/>
  <c r="AB33"/>
  <c r="AB29"/>
  <c r="AB25"/>
  <c r="AB21"/>
  <c r="AB17"/>
  <c r="AD17" s="1"/>
  <c r="AB13"/>
  <c r="AB9"/>
  <c r="AB5"/>
  <c r="AB96" i="61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A8" i="63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F29" s="1"/>
  <c r="C29"/>
  <c r="B30"/>
  <c r="C30"/>
  <c r="B31"/>
  <c r="F31" s="1"/>
  <c r="C31"/>
  <c r="B32"/>
  <c r="F32" s="1"/>
  <c r="C32"/>
  <c r="B33"/>
  <c r="F33" s="1"/>
  <c r="C33"/>
  <c r="B34"/>
  <c r="F34" s="1"/>
  <c r="C34"/>
  <c r="B35"/>
  <c r="C35"/>
  <c r="B36"/>
  <c r="C36"/>
  <c r="B37"/>
  <c r="F37" s="1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F45" s="1"/>
  <c r="C45"/>
  <c r="B46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C52"/>
  <c r="B53"/>
  <c r="F53" s="1"/>
  <c r="C53"/>
  <c r="B54"/>
  <c r="F54" s="1"/>
  <c r="C54"/>
  <c r="B55"/>
  <c r="F55" s="1"/>
  <c r="C55"/>
  <c r="B56"/>
  <c r="F56" s="1"/>
  <c r="C56"/>
  <c r="B57"/>
  <c r="F57" s="1"/>
  <c r="C57"/>
  <c r="B58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C64"/>
  <c r="B65"/>
  <c r="F65" s="1"/>
  <c r="C65"/>
  <c r="B66"/>
  <c r="F66" s="1"/>
  <c r="C66"/>
  <c r="B67"/>
  <c r="C67"/>
  <c r="B68"/>
  <c r="F68" s="1"/>
  <c r="C68"/>
  <c r="B69"/>
  <c r="F69" s="1"/>
  <c r="C69"/>
  <c r="B70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C84"/>
  <c r="B85"/>
  <c r="F85" s="1"/>
  <c r="C85"/>
  <c r="B86"/>
  <c r="F86" s="1"/>
  <c r="C86"/>
  <c r="B87"/>
  <c r="C87"/>
  <c r="B88"/>
  <c r="F88" s="1"/>
  <c r="C88"/>
  <c r="B89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C95"/>
  <c r="B96"/>
  <c r="F96" s="1"/>
  <c r="C96"/>
  <c r="B97"/>
  <c r="F97" s="1"/>
  <c r="C97"/>
  <c r="B98"/>
  <c r="C98"/>
  <c r="C3"/>
  <c r="C99" s="1"/>
  <c r="B3"/>
  <c r="B4" i="62"/>
  <c r="C4"/>
  <c r="B5"/>
  <c r="F5" s="1"/>
  <c r="C5"/>
  <c r="B6"/>
  <c r="F6" s="1"/>
  <c r="C6"/>
  <c r="B7"/>
  <c r="F7" s="1"/>
  <c r="C7"/>
  <c r="B8"/>
  <c r="F8" s="1"/>
  <c r="C8"/>
  <c r="B9"/>
  <c r="C9"/>
  <c r="B10"/>
  <c r="F10" s="1"/>
  <c r="C10"/>
  <c r="B11"/>
  <c r="C11"/>
  <c r="B12"/>
  <c r="F12" s="1"/>
  <c r="C12"/>
  <c r="B13"/>
  <c r="F13" s="1"/>
  <c r="C13"/>
  <c r="B14"/>
  <c r="F14" s="1"/>
  <c r="C14"/>
  <c r="B15"/>
  <c r="F15" s="1"/>
  <c r="C15"/>
  <c r="B16"/>
  <c r="F16" s="1"/>
  <c r="C16"/>
  <c r="B17"/>
  <c r="F17" s="1"/>
  <c r="C17"/>
  <c r="B18"/>
  <c r="F18" s="1"/>
  <c r="C18"/>
  <c r="B19"/>
  <c r="F19" s="1"/>
  <c r="C19"/>
  <c r="B20"/>
  <c r="F20" s="1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F30" s="1"/>
  <c r="C30"/>
  <c r="B31"/>
  <c r="F31" s="1"/>
  <c r="C31"/>
  <c r="B32"/>
  <c r="F32" s="1"/>
  <c r="C32"/>
  <c r="B33"/>
  <c r="C33"/>
  <c r="B34"/>
  <c r="F34" s="1"/>
  <c r="C34"/>
  <c r="B35"/>
  <c r="C35"/>
  <c r="B36"/>
  <c r="F36" s="1"/>
  <c r="C36"/>
  <c r="B37"/>
  <c r="F37" s="1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C43"/>
  <c r="B44"/>
  <c r="F44" s="1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C50"/>
  <c r="B51"/>
  <c r="F51" s="1"/>
  <c r="C51"/>
  <c r="B52"/>
  <c r="F52" s="1"/>
  <c r="C52"/>
  <c r="B53"/>
  <c r="F53" s="1"/>
  <c r="C53"/>
  <c r="B54"/>
  <c r="F54" s="1"/>
  <c r="C54"/>
  <c r="B55"/>
  <c r="F55" s="1"/>
  <c r="C55"/>
  <c r="B56"/>
  <c r="F56" s="1"/>
  <c r="C56"/>
  <c r="B57"/>
  <c r="F57" s="1"/>
  <c r="C57"/>
  <c r="B58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C70"/>
  <c r="B71"/>
  <c r="C71"/>
  <c r="B72"/>
  <c r="F72" s="1"/>
  <c r="C72"/>
  <c r="B73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C83"/>
  <c r="B84"/>
  <c r="C84"/>
  <c r="B85"/>
  <c r="F85" s="1"/>
  <c r="C85"/>
  <c r="B86"/>
  <c r="F86" s="1"/>
  <c r="C86"/>
  <c r="B87"/>
  <c r="F87" s="1"/>
  <c r="C87"/>
  <c r="B88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F95" s="1"/>
  <c r="C95"/>
  <c r="B96"/>
  <c r="F96" s="1"/>
  <c r="C96"/>
  <c r="B97"/>
  <c r="C97"/>
  <c r="B98"/>
  <c r="C98"/>
  <c r="C3"/>
  <c r="B3"/>
  <c r="B4" i="61"/>
  <c r="F4" s="1"/>
  <c r="C4"/>
  <c r="B5"/>
  <c r="C5"/>
  <c r="B6"/>
  <c r="F6" s="1"/>
  <c r="C6"/>
  <c r="B7"/>
  <c r="F7" s="1"/>
  <c r="C7"/>
  <c r="B8"/>
  <c r="C8"/>
  <c r="B9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C15"/>
  <c r="B16"/>
  <c r="F16" s="1"/>
  <c r="C16"/>
  <c r="B17"/>
  <c r="C17"/>
  <c r="B18"/>
  <c r="F18" s="1"/>
  <c r="C18"/>
  <c r="B19"/>
  <c r="F19" s="1"/>
  <c r="C19"/>
  <c r="B20"/>
  <c r="F20" s="1"/>
  <c r="C20"/>
  <c r="B21"/>
  <c r="F21" s="1"/>
  <c r="C21"/>
  <c r="B22"/>
  <c r="C22"/>
  <c r="B23"/>
  <c r="F23" s="1"/>
  <c r="C23"/>
  <c r="B24"/>
  <c r="F24" s="1"/>
  <c r="C24"/>
  <c r="B25"/>
  <c r="C25"/>
  <c r="B26"/>
  <c r="F26" s="1"/>
  <c r="C26"/>
  <c r="B27"/>
  <c r="F27" s="1"/>
  <c r="C27"/>
  <c r="B28"/>
  <c r="C28"/>
  <c r="B29"/>
  <c r="F29" s="1"/>
  <c r="C29"/>
  <c r="B30"/>
  <c r="F30" s="1"/>
  <c r="C30"/>
  <c r="B31"/>
  <c r="F31" s="1"/>
  <c r="C31"/>
  <c r="B32"/>
  <c r="F32" s="1"/>
  <c r="C32"/>
  <c r="B33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F61" s="1"/>
  <c r="C61"/>
  <c r="B62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F79" s="1"/>
  <c r="C79"/>
  <c r="B80"/>
  <c r="F80" s="1"/>
  <c r="C80"/>
  <c r="B81"/>
  <c r="C81"/>
  <c r="B82"/>
  <c r="C82"/>
  <c r="B83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F6" s="1"/>
  <c r="C6"/>
  <c r="B7"/>
  <c r="C7"/>
  <c r="B8"/>
  <c r="C8"/>
  <c r="B9"/>
  <c r="C9"/>
  <c r="B10"/>
  <c r="F10" s="1"/>
  <c r="C10"/>
  <c r="B11"/>
  <c r="F11" s="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F19" s="1"/>
  <c r="C19"/>
  <c r="B20"/>
  <c r="F20" s="1"/>
  <c r="C20"/>
  <c r="B21"/>
  <c r="C21"/>
  <c r="B22"/>
  <c r="C22"/>
  <c r="B23"/>
  <c r="F23" s="1"/>
  <c r="C23"/>
  <c r="B24"/>
  <c r="C24"/>
  <c r="B25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F31" s="1"/>
  <c r="C31"/>
  <c r="B32"/>
  <c r="F32" s="1"/>
  <c r="C32"/>
  <c r="B33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F40" s="1"/>
  <c r="C40"/>
  <c r="B4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F48" s="1"/>
  <c r="C48"/>
  <c r="B49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F55" s="1"/>
  <c r="C55"/>
  <c r="B56"/>
  <c r="F56" s="1"/>
  <c r="C56"/>
  <c r="B57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C65"/>
  <c r="B66"/>
  <c r="F66" s="1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F95" s="1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C6"/>
  <c r="B7"/>
  <c r="F7" s="1"/>
  <c r="C7"/>
  <c r="B8"/>
  <c r="F8" s="1"/>
  <c r="C8"/>
  <c r="B9"/>
  <c r="F9" s="1"/>
  <c r="C9"/>
  <c r="B10"/>
  <c r="F10" s="1"/>
  <c r="C10"/>
  <c r="B11"/>
  <c r="F11" s="1"/>
  <c r="C11"/>
  <c r="B12"/>
  <c r="F12" s="1"/>
  <c r="C12"/>
  <c r="B13"/>
  <c r="F13" s="1"/>
  <c r="C13"/>
  <c r="B14"/>
  <c r="C14"/>
  <c r="B15"/>
  <c r="F15" s="1"/>
  <c r="C15"/>
  <c r="B16"/>
  <c r="F16" s="1"/>
  <c r="C16"/>
  <c r="B17"/>
  <c r="F17" s="1"/>
  <c r="C17"/>
  <c r="B18"/>
  <c r="C18"/>
  <c r="B19"/>
  <c r="F19" s="1"/>
  <c r="C19"/>
  <c r="B20"/>
  <c r="F20" s="1"/>
  <c r="C20"/>
  <c r="B21"/>
  <c r="F21" s="1"/>
  <c r="C21"/>
  <c r="B22"/>
  <c r="F22" s="1"/>
  <c r="C22"/>
  <c r="B23"/>
  <c r="F23" s="1"/>
  <c r="C23"/>
  <c r="B24"/>
  <c r="C24"/>
  <c r="B25"/>
  <c r="F25" s="1"/>
  <c r="C25"/>
  <c r="B26"/>
  <c r="F26" s="1"/>
  <c r="C26"/>
  <c r="B27"/>
  <c r="F27" s="1"/>
  <c r="C27"/>
  <c r="B28"/>
  <c r="F28" s="1"/>
  <c r="C28"/>
  <c r="B29"/>
  <c r="C29"/>
  <c r="B30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C36"/>
  <c r="B37"/>
  <c r="F37" s="1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F43" s="1"/>
  <c r="C43"/>
  <c r="B44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C76"/>
  <c r="B77"/>
  <c r="C77"/>
  <c r="B78"/>
  <c r="F78" s="1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F89" s="1"/>
  <c r="C89"/>
  <c r="B90"/>
  <c r="F90" s="1"/>
  <c r="C90"/>
  <c r="B91"/>
  <c r="C91"/>
  <c r="B92"/>
  <c r="F92" s="1"/>
  <c r="C92"/>
  <c r="B93"/>
  <c r="F93" s="1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F5" s="1"/>
  <c r="C5"/>
  <c r="B6"/>
  <c r="C6"/>
  <c r="B7"/>
  <c r="F7" s="1"/>
  <c r="C7"/>
  <c r="B8"/>
  <c r="F8" s="1"/>
  <c r="C8"/>
  <c r="B9"/>
  <c r="F9" s="1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C15"/>
  <c r="B16"/>
  <c r="F16" s="1"/>
  <c r="C16"/>
  <c r="B17"/>
  <c r="C17"/>
  <c r="B18"/>
  <c r="C18"/>
  <c r="B19"/>
  <c r="F19" s="1"/>
  <c r="C19"/>
  <c r="B20"/>
  <c r="F20" s="1"/>
  <c r="C20"/>
  <c r="B21"/>
  <c r="F21" s="1"/>
  <c r="C21"/>
  <c r="B22"/>
  <c r="F22" s="1"/>
  <c r="C22"/>
  <c r="B23"/>
  <c r="F23" s="1"/>
  <c r="C23"/>
  <c r="B24"/>
  <c r="C24"/>
  <c r="B25"/>
  <c r="F25" s="1"/>
  <c r="C25"/>
  <c r="B26"/>
  <c r="C26"/>
  <c r="B27"/>
  <c r="F27" s="1"/>
  <c r="C27"/>
  <c r="B28"/>
  <c r="F28" s="1"/>
  <c r="C28"/>
  <c r="B29"/>
  <c r="F29" s="1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F43" s="1"/>
  <c r="C43"/>
  <c r="B44"/>
  <c r="C44"/>
  <c r="B45"/>
  <c r="F45" s="1"/>
  <c r="C45"/>
  <c r="B46"/>
  <c r="C46"/>
  <c r="B47"/>
  <c r="F47" s="1"/>
  <c r="C47"/>
  <c r="B48"/>
  <c r="F48" s="1"/>
  <c r="C48"/>
  <c r="B49"/>
  <c r="F49" s="1"/>
  <c r="C49"/>
  <c r="B50"/>
  <c r="F50" s="1"/>
  <c r="C50"/>
  <c r="B51"/>
  <c r="C51"/>
  <c r="B52"/>
  <c r="C52"/>
  <c r="B53"/>
  <c r="F53" s="1"/>
  <c r="C53"/>
  <c r="B54"/>
  <c r="F54" s="1"/>
  <c r="C54"/>
  <c r="B55"/>
  <c r="F55" s="1"/>
  <c r="C55"/>
  <c r="B56"/>
  <c r="F56" s="1"/>
  <c r="C56"/>
  <c r="B57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F4" s="1"/>
  <c r="C4"/>
  <c r="B5"/>
  <c r="C5"/>
  <c r="B6"/>
  <c r="F6" s="1"/>
  <c r="C6"/>
  <c r="B7"/>
  <c r="F7" s="1"/>
  <c r="C7"/>
  <c r="B8"/>
  <c r="F8" s="1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F18" s="1"/>
  <c r="C18"/>
  <c r="B19"/>
  <c r="F19" s="1"/>
  <c r="C19"/>
  <c r="B20"/>
  <c r="F20" s="1"/>
  <c r="C20"/>
  <c r="B21"/>
  <c r="C21"/>
  <c r="B22"/>
  <c r="F22" s="1"/>
  <c r="C22"/>
  <c r="B23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F35" s="1"/>
  <c r="C35"/>
  <c r="B36"/>
  <c r="F36" s="1"/>
  <c r="C36"/>
  <c r="B37"/>
  <c r="C37"/>
  <c r="B38"/>
  <c r="F38" s="1"/>
  <c r="C38"/>
  <c r="B39"/>
  <c r="F39" s="1"/>
  <c r="C39"/>
  <c r="B40"/>
  <c r="F40" s="1"/>
  <c r="C40"/>
  <c r="B41"/>
  <c r="C41"/>
  <c r="B42"/>
  <c r="F42" s="1"/>
  <c r="C42"/>
  <c r="B43"/>
  <c r="F43" s="1"/>
  <c r="C43"/>
  <c r="B44"/>
  <c r="F44" s="1"/>
  <c r="C44"/>
  <c r="B45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C51"/>
  <c r="B52"/>
  <c r="C52"/>
  <c r="B53"/>
  <c r="C53"/>
  <c r="B54"/>
  <c r="F54" s="1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U95"/>
  <c r="F95"/>
  <c r="U94"/>
  <c r="U93"/>
  <c r="U92"/>
  <c r="N92"/>
  <c r="U91"/>
  <c r="U90"/>
  <c r="N90"/>
  <c r="U89"/>
  <c r="N89"/>
  <c r="F89"/>
  <c r="U88"/>
  <c r="N88"/>
  <c r="U87"/>
  <c r="F87"/>
  <c r="U86"/>
  <c r="N86"/>
  <c r="U85"/>
  <c r="N85"/>
  <c r="U84"/>
  <c r="N84"/>
  <c r="F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F70"/>
  <c r="U69"/>
  <c r="N69"/>
  <c r="U68"/>
  <c r="N68"/>
  <c r="U67"/>
  <c r="F67"/>
  <c r="U66"/>
  <c r="N66"/>
  <c r="U65"/>
  <c r="N65"/>
  <c r="U64"/>
  <c r="N64"/>
  <c r="F64"/>
  <c r="U63"/>
  <c r="U62"/>
  <c r="N62"/>
  <c r="U61"/>
  <c r="N61"/>
  <c r="U60"/>
  <c r="N60"/>
  <c r="U59"/>
  <c r="U58"/>
  <c r="N58"/>
  <c r="F58"/>
  <c r="U57"/>
  <c r="N57"/>
  <c r="U56"/>
  <c r="N56"/>
  <c r="U55"/>
  <c r="U54"/>
  <c r="N54"/>
  <c r="U53"/>
  <c r="N53"/>
  <c r="U52"/>
  <c r="N52"/>
  <c r="F52"/>
  <c r="U51"/>
  <c r="U50"/>
  <c r="N50"/>
  <c r="U49"/>
  <c r="N49"/>
  <c r="U48"/>
  <c r="N48"/>
  <c r="U47"/>
  <c r="U46"/>
  <c r="N46"/>
  <c r="F46"/>
  <c r="U45"/>
  <c r="N45"/>
  <c r="U44"/>
  <c r="N44"/>
  <c r="U43"/>
  <c r="U42"/>
  <c r="N42"/>
  <c r="U41"/>
  <c r="N41"/>
  <c r="U40"/>
  <c r="N40"/>
  <c r="U39"/>
  <c r="U38"/>
  <c r="N38"/>
  <c r="U37"/>
  <c r="N37"/>
  <c r="U36"/>
  <c r="N36"/>
  <c r="F36"/>
  <c r="U35"/>
  <c r="F35"/>
  <c r="U34"/>
  <c r="N34"/>
  <c r="U33"/>
  <c r="N33"/>
  <c r="U32"/>
  <c r="N32"/>
  <c r="U31"/>
  <c r="U30"/>
  <c r="N30"/>
  <c r="F30"/>
  <c r="U29"/>
  <c r="N29"/>
  <c r="U28"/>
  <c r="U27"/>
  <c r="N27"/>
  <c r="U26"/>
  <c r="N26"/>
  <c r="U25"/>
  <c r="N25"/>
  <c r="F25"/>
  <c r="U24"/>
  <c r="N24"/>
  <c r="U23"/>
  <c r="F23"/>
  <c r="U22"/>
  <c r="N22"/>
  <c r="U21"/>
  <c r="N21"/>
  <c r="U20"/>
  <c r="N20"/>
  <c r="F20"/>
  <c r="U19"/>
  <c r="U18"/>
  <c r="N18"/>
  <c r="U17"/>
  <c r="N17"/>
  <c r="U16"/>
  <c r="N16"/>
  <c r="U15"/>
  <c r="U14"/>
  <c r="N14"/>
  <c r="F14"/>
  <c r="U13"/>
  <c r="N13"/>
  <c r="U12"/>
  <c r="N12"/>
  <c r="U11"/>
  <c r="U10"/>
  <c r="N10"/>
  <c r="U9"/>
  <c r="N9"/>
  <c r="U8"/>
  <c r="N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U88"/>
  <c r="N88"/>
  <c r="F88"/>
  <c r="U87"/>
  <c r="N87"/>
  <c r="U86"/>
  <c r="N86"/>
  <c r="AD85"/>
  <c r="U85"/>
  <c r="N85"/>
  <c r="U84"/>
  <c r="F84"/>
  <c r="U83"/>
  <c r="N83"/>
  <c r="F83"/>
  <c r="U82"/>
  <c r="N82"/>
  <c r="U81"/>
  <c r="N81"/>
  <c r="U80"/>
  <c r="U79"/>
  <c r="N79"/>
  <c r="AC78"/>
  <c r="U78"/>
  <c r="N78"/>
  <c r="U77"/>
  <c r="N77"/>
  <c r="U76"/>
  <c r="U75"/>
  <c r="N75"/>
  <c r="U74"/>
  <c r="N74"/>
  <c r="U73"/>
  <c r="N73"/>
  <c r="F73"/>
  <c r="U72"/>
  <c r="U71"/>
  <c r="N71"/>
  <c r="F71"/>
  <c r="U70"/>
  <c r="N70"/>
  <c r="F70"/>
  <c r="AD69"/>
  <c r="U69"/>
  <c r="N69"/>
  <c r="U68"/>
  <c r="U67"/>
  <c r="N67"/>
  <c r="AD66"/>
  <c r="U66"/>
  <c r="N66"/>
  <c r="U65"/>
  <c r="N65"/>
  <c r="U64"/>
  <c r="U63"/>
  <c r="N63"/>
  <c r="AC62"/>
  <c r="U62"/>
  <c r="N62"/>
  <c r="U61"/>
  <c r="N61"/>
  <c r="U60"/>
  <c r="U59"/>
  <c r="N59"/>
  <c r="U58"/>
  <c r="N58"/>
  <c r="F58"/>
  <c r="U57"/>
  <c r="N57"/>
  <c r="U56"/>
  <c r="U55"/>
  <c r="N55"/>
  <c r="U54"/>
  <c r="N54"/>
  <c r="AD53"/>
  <c r="U53"/>
  <c r="N53"/>
  <c r="U52"/>
  <c r="U51"/>
  <c r="N51"/>
  <c r="AD50"/>
  <c r="U50"/>
  <c r="U49"/>
  <c r="U48"/>
  <c r="U47"/>
  <c r="U46"/>
  <c r="U45"/>
  <c r="U44"/>
  <c r="U43"/>
  <c r="F43"/>
  <c r="U42"/>
  <c r="U41"/>
  <c r="U40"/>
  <c r="U39"/>
  <c r="U38"/>
  <c r="U37"/>
  <c r="U36"/>
  <c r="U35"/>
  <c r="F35"/>
  <c r="U34"/>
  <c r="AD33"/>
  <c r="U33"/>
  <c r="F33"/>
  <c r="U32"/>
  <c r="U31"/>
  <c r="U30"/>
  <c r="AD29"/>
  <c r="U29"/>
  <c r="U28"/>
  <c r="F28"/>
  <c r="U27"/>
  <c r="U26"/>
  <c r="F26"/>
  <c r="U25"/>
  <c r="U24"/>
  <c r="F24"/>
  <c r="U23"/>
  <c r="U22"/>
  <c r="F22"/>
  <c r="AD21"/>
  <c r="U21"/>
  <c r="F21"/>
  <c r="U20"/>
  <c r="U19"/>
  <c r="U18"/>
  <c r="U17"/>
  <c r="U16"/>
  <c r="U15"/>
  <c r="U14"/>
  <c r="AD13"/>
  <c r="U13"/>
  <c r="U12"/>
  <c r="U11"/>
  <c r="F11"/>
  <c r="U10"/>
  <c r="AD9"/>
  <c r="U9"/>
  <c r="F9"/>
  <c r="U8"/>
  <c r="U7"/>
  <c r="U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U93"/>
  <c r="U92"/>
  <c r="U91"/>
  <c r="U90"/>
  <c r="N90"/>
  <c r="U89"/>
  <c r="U88"/>
  <c r="U87"/>
  <c r="U86"/>
  <c r="N86"/>
  <c r="U85"/>
  <c r="U84"/>
  <c r="U83"/>
  <c r="F83"/>
  <c r="U82"/>
  <c r="N82"/>
  <c r="U81"/>
  <c r="F81"/>
  <c r="U80"/>
  <c r="U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U68"/>
  <c r="N68"/>
  <c r="U67"/>
  <c r="U66"/>
  <c r="N66"/>
  <c r="U65"/>
  <c r="U64"/>
  <c r="N64"/>
  <c r="U63"/>
  <c r="U62"/>
  <c r="N62"/>
  <c r="F62"/>
  <c r="U61"/>
  <c r="U60"/>
  <c r="N60"/>
  <c r="U59"/>
  <c r="U58"/>
  <c r="N58"/>
  <c r="U57"/>
  <c r="U56"/>
  <c r="N56"/>
  <c r="U55"/>
  <c r="U54"/>
  <c r="N54"/>
  <c r="F54"/>
  <c r="U53"/>
  <c r="U52"/>
  <c r="N52"/>
  <c r="U51"/>
  <c r="U50"/>
  <c r="N50"/>
  <c r="U49"/>
  <c r="U48"/>
  <c r="N48"/>
  <c r="U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U36"/>
  <c r="U35"/>
  <c r="U34"/>
  <c r="U33"/>
  <c r="U32"/>
  <c r="U31"/>
  <c r="N31"/>
  <c r="U30"/>
  <c r="U29"/>
  <c r="N29"/>
  <c r="U28"/>
  <c r="N28"/>
  <c r="F28"/>
  <c r="U27"/>
  <c r="N27"/>
  <c r="U26"/>
  <c r="U25"/>
  <c r="U24"/>
  <c r="N24"/>
  <c r="U23"/>
  <c r="U22"/>
  <c r="N22"/>
  <c r="U21"/>
  <c r="U20"/>
  <c r="U19"/>
  <c r="U18"/>
  <c r="U17"/>
  <c r="N17"/>
  <c r="U16"/>
  <c r="U15"/>
  <c r="F15"/>
  <c r="U14"/>
  <c r="U13"/>
  <c r="U12"/>
  <c r="U11"/>
  <c r="U10"/>
  <c r="U9"/>
  <c r="U8"/>
  <c r="F8"/>
  <c r="U7"/>
  <c r="N7"/>
  <c r="U6"/>
  <c r="U5"/>
  <c r="F5"/>
  <c r="U4"/>
  <c r="U3"/>
  <c r="K99"/>
  <c r="A1"/>
  <c r="T99" i="58"/>
  <c r="S99"/>
  <c r="R99"/>
  <c r="Q99"/>
  <c r="P99"/>
  <c r="U98"/>
  <c r="U97"/>
  <c r="F97"/>
  <c r="U96"/>
  <c r="U95"/>
  <c r="U94"/>
  <c r="U93"/>
  <c r="U92"/>
  <c r="U91"/>
  <c r="U90"/>
  <c r="U89"/>
  <c r="F89"/>
  <c r="U88"/>
  <c r="U87"/>
  <c r="U86"/>
  <c r="U85"/>
  <c r="U84"/>
  <c r="U83"/>
  <c r="U82"/>
  <c r="U81"/>
  <c r="F81"/>
  <c r="U80"/>
  <c r="U79"/>
  <c r="U78"/>
  <c r="U77"/>
  <c r="U76"/>
  <c r="U75"/>
  <c r="U74"/>
  <c r="U73"/>
  <c r="F73"/>
  <c r="U72"/>
  <c r="U71"/>
  <c r="U70"/>
  <c r="U69"/>
  <c r="U68"/>
  <c r="U67"/>
  <c r="U66"/>
  <c r="U65"/>
  <c r="F65"/>
  <c r="U64"/>
  <c r="U63"/>
  <c r="U62"/>
  <c r="U61"/>
  <c r="U60"/>
  <c r="U59"/>
  <c r="U58"/>
  <c r="U57"/>
  <c r="F57"/>
  <c r="U56"/>
  <c r="U55"/>
  <c r="U54"/>
  <c r="U53"/>
  <c r="U52"/>
  <c r="U51"/>
  <c r="U50"/>
  <c r="U49"/>
  <c r="F49"/>
  <c r="U48"/>
  <c r="U47"/>
  <c r="U46"/>
  <c r="U45"/>
  <c r="U44"/>
  <c r="U43"/>
  <c r="U42"/>
  <c r="U41"/>
  <c r="F41"/>
  <c r="U40"/>
  <c r="U39"/>
  <c r="U38"/>
  <c r="U37"/>
  <c r="U36"/>
  <c r="U35"/>
  <c r="U34"/>
  <c r="U33"/>
  <c r="F33"/>
  <c r="U32"/>
  <c r="U31"/>
  <c r="U30"/>
  <c r="U29"/>
  <c r="U28"/>
  <c r="U27"/>
  <c r="U26"/>
  <c r="U25"/>
  <c r="F25"/>
  <c r="U24"/>
  <c r="N24"/>
  <c r="F24"/>
  <c r="U23"/>
  <c r="U22"/>
  <c r="F22"/>
  <c r="U21"/>
  <c r="U20"/>
  <c r="U19"/>
  <c r="U18"/>
  <c r="U17"/>
  <c r="U16"/>
  <c r="U15"/>
  <c r="F15"/>
  <c r="U14"/>
  <c r="U13"/>
  <c r="U12"/>
  <c r="U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U92"/>
  <c r="U91"/>
  <c r="U90"/>
  <c r="U89"/>
  <c r="N89"/>
  <c r="U88"/>
  <c r="U87"/>
  <c r="F87"/>
  <c r="U86"/>
  <c r="N86"/>
  <c r="U85"/>
  <c r="F85"/>
  <c r="U84"/>
  <c r="U83"/>
  <c r="N83"/>
  <c r="U82"/>
  <c r="U81"/>
  <c r="U80"/>
  <c r="U79"/>
  <c r="U78"/>
  <c r="U77"/>
  <c r="N77"/>
  <c r="F77"/>
  <c r="U76"/>
  <c r="N76"/>
  <c r="F76"/>
  <c r="U75"/>
  <c r="N75"/>
  <c r="U74"/>
  <c r="U73"/>
  <c r="N73"/>
  <c r="U72"/>
  <c r="U71"/>
  <c r="N71"/>
  <c r="U70"/>
  <c r="U69"/>
  <c r="N69"/>
  <c r="U68"/>
  <c r="F68"/>
  <c r="U67"/>
  <c r="N67"/>
  <c r="U66"/>
  <c r="U65"/>
  <c r="N65"/>
  <c r="U64"/>
  <c r="U63"/>
  <c r="N63"/>
  <c r="U62"/>
  <c r="U61"/>
  <c r="N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U50"/>
  <c r="U49"/>
  <c r="N49"/>
  <c r="U48"/>
  <c r="U47"/>
  <c r="N47"/>
  <c r="U46"/>
  <c r="U45"/>
  <c r="N45"/>
  <c r="U44"/>
  <c r="F44"/>
  <c r="U43"/>
  <c r="N43"/>
  <c r="U42"/>
  <c r="U41"/>
  <c r="N41"/>
  <c r="U40"/>
  <c r="U39"/>
  <c r="N39"/>
  <c r="U38"/>
  <c r="U37"/>
  <c r="N37"/>
  <c r="U36"/>
  <c r="F36"/>
  <c r="U35"/>
  <c r="N35"/>
  <c r="U34"/>
  <c r="U33"/>
  <c r="N33"/>
  <c r="U32"/>
  <c r="U31"/>
  <c r="N31"/>
  <c r="U30"/>
  <c r="N30"/>
  <c r="F30"/>
  <c r="U29"/>
  <c r="F29"/>
  <c r="U28"/>
  <c r="N28"/>
  <c r="U27"/>
  <c r="N27"/>
  <c r="U26"/>
  <c r="N26"/>
  <c r="U25"/>
  <c r="U24"/>
  <c r="N24"/>
  <c r="F24"/>
  <c r="U23"/>
  <c r="U22"/>
  <c r="N22"/>
  <c r="U21"/>
  <c r="U20"/>
  <c r="N20"/>
  <c r="U19"/>
  <c r="U18"/>
  <c r="N18"/>
  <c r="U17"/>
  <c r="U16"/>
  <c r="N16"/>
  <c r="U15"/>
  <c r="U14"/>
  <c r="N14"/>
  <c r="F14"/>
  <c r="U13"/>
  <c r="U12"/>
  <c r="N12"/>
  <c r="U11"/>
  <c r="U10"/>
  <c r="N10"/>
  <c r="U9"/>
  <c r="U8"/>
  <c r="N8"/>
  <c r="U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U75"/>
  <c r="U74"/>
  <c r="U73"/>
  <c r="U72"/>
  <c r="U71"/>
  <c r="U70"/>
  <c r="U69"/>
  <c r="N69"/>
  <c r="U68"/>
  <c r="U67"/>
  <c r="F67"/>
  <c r="U66"/>
  <c r="U65"/>
  <c r="U64"/>
  <c r="U63"/>
  <c r="U62"/>
  <c r="U61"/>
  <c r="N61"/>
  <c r="U60"/>
  <c r="U59"/>
  <c r="U58"/>
  <c r="U57"/>
  <c r="F57"/>
  <c r="U56"/>
  <c r="U55"/>
  <c r="U54"/>
  <c r="U53"/>
  <c r="N53"/>
  <c r="U52"/>
  <c r="F52"/>
  <c r="U51"/>
  <c r="N51"/>
  <c r="F51"/>
  <c r="U50"/>
  <c r="N50"/>
  <c r="U49"/>
  <c r="N49"/>
  <c r="U48"/>
  <c r="U47"/>
  <c r="N47"/>
  <c r="U46"/>
  <c r="F46"/>
  <c r="U45"/>
  <c r="U44"/>
  <c r="F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F26"/>
  <c r="U25"/>
  <c r="U24"/>
  <c r="F24"/>
  <c r="U23"/>
  <c r="N23"/>
  <c r="U22"/>
  <c r="U21"/>
  <c r="N21"/>
  <c r="U20"/>
  <c r="U19"/>
  <c r="N19"/>
  <c r="U18"/>
  <c r="N18"/>
  <c r="F18"/>
  <c r="U17"/>
  <c r="N17"/>
  <c r="F17"/>
  <c r="U16"/>
  <c r="U15"/>
  <c r="N15"/>
  <c r="F15"/>
  <c r="U14"/>
  <c r="U13"/>
  <c r="U12"/>
  <c r="U11"/>
  <c r="N11"/>
  <c r="U10"/>
  <c r="U9"/>
  <c r="U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F52"/>
  <c r="U51"/>
  <c r="N51"/>
  <c r="F51"/>
  <c r="U50"/>
  <c r="U49"/>
  <c r="U48"/>
  <c r="N48"/>
  <c r="U47"/>
  <c r="U46"/>
  <c r="U45"/>
  <c r="N45"/>
  <c r="U44"/>
  <c r="U43"/>
  <c r="U42"/>
  <c r="U41"/>
  <c r="F41"/>
  <c r="U40"/>
  <c r="U39"/>
  <c r="U38"/>
  <c r="U37"/>
  <c r="U36"/>
  <c r="U35"/>
  <c r="N35"/>
  <c r="U34"/>
  <c r="U33"/>
  <c r="F33"/>
  <c r="U32"/>
  <c r="N32"/>
  <c r="U31"/>
  <c r="F31"/>
  <c r="U30"/>
  <c r="U29"/>
  <c r="N29"/>
  <c r="U28"/>
  <c r="U27"/>
  <c r="U26"/>
  <c r="U25"/>
  <c r="U24"/>
  <c r="U23"/>
  <c r="F23"/>
  <c r="U22"/>
  <c r="U21"/>
  <c r="U20"/>
  <c r="U19"/>
  <c r="N19"/>
  <c r="U18"/>
  <c r="U17"/>
  <c r="U16"/>
  <c r="N16"/>
  <c r="F16"/>
  <c r="U15"/>
  <c r="U14"/>
  <c r="F14"/>
  <c r="U13"/>
  <c r="N13"/>
  <c r="U12"/>
  <c r="F12"/>
  <c r="U11"/>
  <c r="U10"/>
  <c r="F10"/>
  <c r="U9"/>
  <c r="U8"/>
  <c r="U7"/>
  <c r="N7"/>
  <c r="U6"/>
  <c r="N6"/>
  <c r="U5"/>
  <c r="N5"/>
  <c r="U4"/>
  <c r="U3"/>
  <c r="L99"/>
  <c r="A1"/>
  <c r="F27" i="63" l="1"/>
  <c r="F21"/>
  <c r="F19"/>
  <c r="F17"/>
  <c r="F15"/>
  <c r="F13"/>
  <c r="F11"/>
  <c r="F9"/>
  <c r="F7"/>
  <c r="F5"/>
  <c r="B99" i="58"/>
  <c r="O99" i="81"/>
  <c r="F99"/>
  <c r="L99"/>
  <c r="I99"/>
  <c r="C99"/>
  <c r="F4" i="58"/>
  <c r="F94" i="55"/>
  <c r="F98" i="56"/>
  <c r="F18" i="57"/>
  <c r="F82" i="61"/>
  <c r="B99" i="63"/>
  <c r="F97" i="62"/>
  <c r="F22" i="61"/>
  <c r="B99"/>
  <c r="C99" i="56"/>
  <c r="B99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V4"/>
  <c r="V9"/>
  <c r="V40"/>
  <c r="V47"/>
  <c r="V16"/>
  <c r="O16"/>
  <c r="V24" i="56"/>
  <c r="V26"/>
  <c r="O35"/>
  <c r="V42"/>
  <c r="O51"/>
  <c r="N8" i="55"/>
  <c r="F9"/>
  <c r="I99"/>
  <c r="M99"/>
  <c r="G10"/>
  <c r="N12"/>
  <c r="O12" s="1"/>
  <c r="F13"/>
  <c r="N28"/>
  <c r="F29"/>
  <c r="N44"/>
  <c r="F45"/>
  <c r="G58"/>
  <c r="N60"/>
  <c r="F61"/>
  <c r="V36" i="56"/>
  <c r="O47"/>
  <c r="O70"/>
  <c r="V94"/>
  <c r="V12" i="55"/>
  <c r="V60"/>
  <c r="V11" i="56"/>
  <c r="V18"/>
  <c r="V48"/>
  <c r="V50"/>
  <c r="B99" i="55"/>
  <c r="F3"/>
  <c r="K99"/>
  <c r="F5"/>
  <c r="O19"/>
  <c r="N20"/>
  <c r="F21"/>
  <c r="N36"/>
  <c r="F37"/>
  <c r="N52"/>
  <c r="F53"/>
  <c r="O21" i="56"/>
  <c r="O37"/>
  <c r="O53"/>
  <c r="O69"/>
  <c r="O77"/>
  <c r="O23"/>
  <c r="V82"/>
  <c r="J99" i="55"/>
  <c r="N24"/>
  <c r="O24" s="1"/>
  <c r="N40"/>
  <c r="N56"/>
  <c r="V38" i="58"/>
  <c r="V75" i="55"/>
  <c r="V60" i="56"/>
  <c r="V64"/>
  <c r="B99" i="57"/>
  <c r="F3"/>
  <c r="K99"/>
  <c r="N82"/>
  <c r="F83"/>
  <c r="F97"/>
  <c r="C99" i="58"/>
  <c r="I99"/>
  <c r="M99"/>
  <c r="N4"/>
  <c r="F5"/>
  <c r="V6"/>
  <c r="N12"/>
  <c r="F13"/>
  <c r="N20"/>
  <c r="F21"/>
  <c r="V50"/>
  <c r="V82"/>
  <c r="V72" i="55"/>
  <c r="F3" i="56"/>
  <c r="F99" s="1"/>
  <c r="V9"/>
  <c r="V13"/>
  <c r="V17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O26"/>
  <c r="O45"/>
  <c r="V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V88" i="55"/>
  <c r="O40"/>
  <c r="O52"/>
  <c r="O60"/>
  <c r="O32"/>
  <c r="O92" i="56"/>
  <c r="O60"/>
  <c r="O36"/>
  <c r="O27" i="55"/>
  <c r="O24" i="56"/>
  <c r="O4" i="55"/>
  <c r="O36"/>
  <c r="O96" i="56"/>
  <c r="O72"/>
  <c r="O64"/>
  <c r="O28"/>
  <c r="O65"/>
  <c r="O45"/>
  <c r="N99" i="81"/>
  <c r="P99" s="1"/>
  <c r="K99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7" i="56"/>
  <c r="O84"/>
  <c r="V39"/>
  <c r="G96" i="55"/>
  <c r="G91"/>
  <c r="V91" s="1"/>
  <c r="G79"/>
  <c r="V79" s="1"/>
  <c r="O71"/>
  <c r="V80"/>
  <c r="G26"/>
  <c r="O26" s="1"/>
  <c r="O56" i="56"/>
  <c r="V27"/>
  <c r="O88"/>
  <c r="O80"/>
  <c r="O76"/>
  <c r="O68"/>
  <c r="O57"/>
  <c r="O52"/>
  <c r="O44"/>
  <c r="O40"/>
  <c r="O29"/>
  <c r="O25"/>
  <c r="O15"/>
  <c r="O5"/>
  <c r="V92" i="55"/>
  <c r="G90"/>
  <c r="V90" s="1"/>
  <c r="V84"/>
  <c r="O76"/>
  <c r="O68"/>
  <c r="G66"/>
  <c r="G64"/>
  <c r="O56"/>
  <c r="G44"/>
  <c r="V44" s="1"/>
  <c r="O28"/>
  <c r="O20"/>
  <c r="G6"/>
  <c r="O6" s="1"/>
  <c r="O98"/>
  <c r="O62"/>
  <c r="V51"/>
  <c r="O46"/>
  <c r="O38"/>
  <c r="V25" i="58"/>
  <c r="V65"/>
  <c r="O57"/>
  <c r="O6"/>
  <c r="G90" i="57"/>
  <c r="V90" s="1"/>
  <c r="G74"/>
  <c r="V74" s="1"/>
  <c r="G42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42" l="1"/>
  <c r="O74"/>
  <c r="O79" i="55"/>
  <c r="V26"/>
  <c r="O9" i="57"/>
  <c r="O43" i="58"/>
  <c r="Q99" i="81"/>
  <c r="O96" i="55"/>
  <c r="V96"/>
  <c r="O44"/>
  <c r="V6"/>
  <c r="O4" i="56"/>
  <c r="O90" i="55"/>
  <c r="O66"/>
  <c r="V66"/>
  <c r="O64"/>
  <c r="V64"/>
  <c r="O11" i="58"/>
  <c r="O90" i="57"/>
  <c r="O25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N34" i="78"/>
  <c r="I94"/>
  <c r="L40"/>
  <c r="K82"/>
  <c r="Q88"/>
  <c r="G89"/>
  <c r="H4"/>
  <c r="B87"/>
  <c r="K7"/>
  <c r="H46"/>
  <c r="I21"/>
  <c r="N49"/>
  <c r="I68"/>
  <c r="N76"/>
  <c r="I58"/>
  <c r="P77"/>
  <c r="K27"/>
  <c r="P21"/>
  <c r="G27"/>
  <c r="H44"/>
  <c r="H83"/>
  <c r="K98"/>
  <c r="P70"/>
  <c r="N13"/>
  <c r="H24"/>
  <c r="G13"/>
  <c r="P35"/>
  <c r="J22"/>
  <c r="H63"/>
  <c r="J63"/>
  <c r="I12"/>
  <c r="L57"/>
  <c r="P96"/>
  <c r="N53"/>
  <c r="H20"/>
  <c r="K93"/>
  <c r="H10"/>
  <c r="P84"/>
  <c r="G25"/>
  <c r="H26"/>
  <c r="J51"/>
  <c r="L71"/>
  <c r="K41"/>
  <c r="N38"/>
  <c r="I87"/>
  <c r="J46"/>
  <c r="P5"/>
  <c r="H96"/>
  <c r="I39"/>
  <c r="O7"/>
  <c r="K32"/>
  <c r="H35"/>
  <c r="P67"/>
  <c r="B13"/>
  <c r="O89"/>
  <c r="Q36"/>
  <c r="I95"/>
  <c r="N4"/>
  <c r="N71"/>
  <c r="J55"/>
  <c r="G79"/>
  <c r="G5"/>
  <c r="P53"/>
  <c r="K61"/>
  <c r="I48"/>
  <c r="K59"/>
  <c r="B5"/>
  <c r="I50"/>
  <c r="G82"/>
  <c r="N20"/>
  <c r="B95"/>
  <c r="H94"/>
  <c r="J41"/>
  <c r="L30"/>
  <c r="K88"/>
  <c r="B9"/>
  <c r="I90"/>
  <c r="D1"/>
  <c r="H87"/>
  <c r="B65"/>
  <c r="B39"/>
  <c r="B74"/>
  <c r="J74"/>
  <c r="K44"/>
  <c r="G94"/>
  <c r="H60"/>
  <c r="Q21"/>
  <c r="B3"/>
  <c r="B16"/>
  <c r="N39"/>
  <c r="J31"/>
  <c r="L84"/>
  <c r="G4"/>
  <c r="K5"/>
  <c r="O25"/>
  <c r="K62"/>
  <c r="J23"/>
  <c r="L25"/>
  <c r="N70"/>
  <c r="L21"/>
  <c r="L59"/>
  <c r="J34"/>
  <c r="G77"/>
  <c r="Q57"/>
  <c r="N31"/>
  <c r="L69"/>
  <c r="I24"/>
  <c r="O47"/>
  <c r="N12"/>
  <c r="B96"/>
  <c r="B43"/>
  <c r="N54"/>
  <c r="I52"/>
  <c r="N22"/>
  <c r="J80"/>
  <c r="B4"/>
  <c r="G43"/>
  <c r="I6"/>
  <c r="I29"/>
  <c r="E1"/>
  <c r="G81"/>
  <c r="J10"/>
  <c r="O53"/>
  <c r="H74"/>
  <c r="J86"/>
  <c r="P63"/>
  <c r="K8"/>
  <c r="P92"/>
  <c r="L36"/>
  <c r="B98"/>
  <c r="L55"/>
  <c r="K64"/>
  <c r="Q31"/>
  <c r="P4"/>
  <c r="Q97"/>
  <c r="G95"/>
  <c r="Q18"/>
  <c r="H66"/>
  <c r="B69"/>
  <c r="B85"/>
  <c r="H70"/>
  <c r="K66"/>
  <c r="L11"/>
  <c r="P24"/>
  <c r="B89"/>
  <c r="J35"/>
  <c r="G44"/>
  <c r="I10"/>
  <c r="H56"/>
  <c r="Q55"/>
  <c r="H52"/>
  <c r="N33"/>
  <c r="J38"/>
  <c r="L28"/>
  <c r="H30"/>
  <c r="J83"/>
  <c r="Q72"/>
  <c r="G72"/>
  <c r="O10"/>
  <c r="P12"/>
  <c r="J14"/>
  <c r="B90"/>
  <c r="P15"/>
  <c r="K77"/>
  <c r="K80"/>
  <c r="L9"/>
  <c r="I9"/>
  <c r="O51"/>
  <c r="L14"/>
  <c r="O79"/>
  <c r="K95"/>
  <c r="I7"/>
  <c r="I18"/>
  <c r="H55"/>
  <c r="H50"/>
  <c r="J30"/>
  <c r="P22"/>
  <c r="N81"/>
  <c r="B66"/>
  <c r="H15"/>
  <c r="H84"/>
  <c r="I63"/>
  <c r="P31"/>
  <c r="O91"/>
  <c r="H67"/>
  <c r="N60"/>
  <c r="J12"/>
  <c r="H33"/>
  <c r="L97"/>
  <c r="N96"/>
  <c r="N85"/>
  <c r="I84"/>
  <c r="G49"/>
  <c r="I79"/>
  <c r="B73"/>
  <c r="H25"/>
  <c r="O24"/>
  <c r="K69"/>
  <c r="G56"/>
  <c r="P58"/>
  <c r="J20"/>
  <c r="K23"/>
  <c r="B53"/>
  <c r="P56"/>
  <c r="K12"/>
  <c r="P46"/>
  <c r="H18"/>
  <c r="G18"/>
  <c r="O4"/>
  <c r="K84"/>
  <c r="I74"/>
  <c r="H47"/>
  <c r="G88"/>
  <c r="J27"/>
  <c r="J7"/>
  <c r="Q24"/>
  <c r="H23"/>
  <c r="B31"/>
  <c r="H64"/>
  <c r="N89"/>
  <c r="L33"/>
  <c r="H92"/>
  <c r="H36"/>
  <c r="P76"/>
  <c r="B7"/>
  <c r="P50"/>
  <c r="G52"/>
  <c r="L22"/>
  <c r="H34"/>
  <c r="J42"/>
  <c r="I91"/>
  <c r="N69"/>
  <c r="N40"/>
  <c r="J19"/>
  <c r="H71"/>
  <c r="Q30"/>
  <c r="H97"/>
  <c r="K16"/>
  <c r="G76"/>
  <c r="I8"/>
  <c r="Q14"/>
  <c r="J25"/>
  <c r="P42"/>
  <c r="B41"/>
  <c r="H51"/>
  <c r="K15"/>
  <c r="N51"/>
  <c r="O83"/>
  <c r="H31"/>
  <c r="B94"/>
  <c r="O74"/>
  <c r="O75"/>
  <c r="K47"/>
  <c r="G86"/>
  <c r="L93"/>
  <c r="O61"/>
  <c r="N45"/>
  <c r="I37"/>
  <c r="H42"/>
  <c r="Q73"/>
  <c r="K67"/>
  <c r="O30"/>
  <c r="Q7"/>
  <c r="G30"/>
  <c r="J88"/>
  <c r="J73"/>
  <c r="J79"/>
  <c r="L41"/>
  <c r="K10"/>
  <c r="I59"/>
  <c r="P45"/>
  <c r="P30"/>
  <c r="N28"/>
  <c r="K26"/>
  <c r="H6"/>
  <c r="L65"/>
  <c r="H81"/>
  <c r="I41"/>
  <c r="G3"/>
  <c r="G83"/>
  <c r="I56"/>
  <c r="J52"/>
  <c r="I3"/>
  <c r="Q5"/>
  <c r="B67"/>
  <c r="B22"/>
  <c r="Q15"/>
  <c r="N80"/>
  <c r="P57"/>
  <c r="Q34"/>
  <c r="L92"/>
  <c r="O90"/>
  <c r="L13"/>
  <c r="I34"/>
  <c r="K48"/>
  <c r="G11"/>
  <c r="H58"/>
  <c r="L82"/>
  <c r="H27"/>
  <c r="K11"/>
  <c r="L50"/>
  <c r="J58"/>
  <c r="P88"/>
  <c r="O45"/>
  <c r="J78"/>
  <c r="I54"/>
  <c r="L26"/>
  <c r="I31"/>
  <c r="Q64"/>
  <c r="N56"/>
  <c r="Q77"/>
  <c r="I23"/>
  <c r="B93"/>
  <c r="G54"/>
  <c r="H40"/>
  <c r="J29"/>
  <c r="B28"/>
  <c r="H11"/>
  <c r="I27"/>
  <c r="L7"/>
  <c r="Q82"/>
  <c r="B10"/>
  <c r="L15"/>
  <c r="J49"/>
  <c r="N14"/>
  <c r="Q6"/>
  <c r="Q27"/>
  <c r="L37"/>
  <c r="L5"/>
  <c r="G24"/>
  <c r="L80"/>
  <c r="N11"/>
  <c r="P28"/>
  <c r="N57"/>
  <c r="Q46"/>
  <c r="O31"/>
  <c r="I11"/>
  <c r="Q9"/>
  <c r="K52"/>
  <c r="K86"/>
  <c r="B84"/>
  <c r="I89"/>
  <c r="B58"/>
  <c r="G84"/>
  <c r="Q79"/>
  <c r="I25"/>
  <c r="Q81"/>
  <c r="N61"/>
  <c r="G61"/>
  <c r="L43"/>
  <c r="K57"/>
  <c r="J50"/>
  <c r="N91"/>
  <c r="I62"/>
  <c r="Q80"/>
  <c r="H75"/>
  <c r="P39"/>
  <c r="L27"/>
  <c r="O48"/>
  <c r="H41"/>
  <c r="Q98"/>
  <c r="G40"/>
  <c r="K85"/>
  <c r="B6"/>
  <c r="O87"/>
  <c r="K46"/>
  <c r="L18"/>
  <c r="B55"/>
  <c r="G16"/>
  <c r="K38"/>
  <c r="L42"/>
  <c r="P61"/>
  <c r="L77"/>
  <c r="L17"/>
  <c r="P95"/>
  <c r="L34"/>
  <c r="G42"/>
  <c r="P60"/>
  <c r="N29"/>
  <c r="O29"/>
  <c r="Q65"/>
  <c r="J16"/>
  <c r="G10"/>
  <c r="I53"/>
  <c r="Q95"/>
  <c r="J87"/>
  <c r="L73"/>
  <c r="J69"/>
  <c r="I76"/>
  <c r="G51"/>
  <c r="B71"/>
  <c r="I36"/>
  <c r="O59"/>
  <c r="P25"/>
  <c r="Q16"/>
  <c r="B64"/>
  <c r="J72"/>
  <c r="G46"/>
  <c r="Q10"/>
  <c r="O70"/>
  <c r="G67"/>
  <c r="B70"/>
  <c r="O85"/>
  <c r="P19"/>
  <c r="Q83"/>
  <c r="H32"/>
  <c r="N84"/>
  <c r="N79"/>
  <c r="Q87"/>
  <c r="L8"/>
  <c r="I35"/>
  <c r="N9"/>
  <c r="L47"/>
  <c r="O6"/>
  <c r="Q91"/>
  <c r="H16"/>
  <c r="H8"/>
  <c r="N24"/>
  <c r="Q84"/>
  <c r="K9"/>
  <c r="O88"/>
  <c r="Q45"/>
  <c r="P65"/>
  <c r="J98"/>
  <c r="G33"/>
  <c r="Q22"/>
  <c r="N30"/>
  <c r="L64"/>
  <c r="L35"/>
  <c r="L56"/>
  <c r="B62"/>
  <c r="N97"/>
  <c r="N10"/>
  <c r="L49"/>
  <c r="P94"/>
  <c r="K68"/>
  <c r="B35"/>
  <c r="K83"/>
  <c r="O42"/>
  <c r="O81"/>
  <c r="G65"/>
  <c r="L39"/>
  <c r="J62"/>
  <c r="I20"/>
  <c r="I61"/>
  <c r="G8"/>
  <c r="L91"/>
  <c r="L12"/>
  <c r="G74"/>
  <c r="P91"/>
  <c r="Q41"/>
  <c r="L70"/>
  <c r="O68"/>
  <c r="H73"/>
  <c r="N26"/>
  <c r="I64"/>
  <c r="J32"/>
  <c r="B92"/>
  <c r="L10"/>
  <c r="G38"/>
  <c r="Q74"/>
  <c r="Q58"/>
  <c r="P27"/>
  <c r="Q37"/>
  <c r="I93"/>
  <c r="B44"/>
  <c r="O38"/>
  <c r="O43"/>
  <c r="H53"/>
  <c r="O97"/>
  <c r="L67"/>
  <c r="B91"/>
  <c r="I78"/>
  <c r="N66"/>
  <c r="L38"/>
  <c r="P82"/>
  <c r="G62"/>
  <c r="K65"/>
  <c r="J39"/>
  <c r="K96"/>
  <c r="P51"/>
  <c r="L44"/>
  <c r="K17"/>
  <c r="O96"/>
  <c r="L96"/>
  <c r="J64"/>
  <c r="O63"/>
  <c r="B78"/>
  <c r="G96"/>
  <c r="Q11"/>
  <c r="G70"/>
  <c r="L94"/>
  <c r="I42"/>
  <c r="Q96"/>
  <c r="N77"/>
  <c r="G59"/>
  <c r="B79"/>
  <c r="G29"/>
  <c r="B45"/>
  <c r="P64"/>
  <c r="L16"/>
  <c r="I80"/>
  <c r="I92"/>
  <c r="N35"/>
  <c r="H80"/>
  <c r="N94"/>
  <c r="I65"/>
  <c r="N37"/>
  <c r="P48"/>
  <c r="J18"/>
  <c r="J54"/>
  <c r="I46"/>
  <c r="J91"/>
  <c r="H69"/>
  <c r="I49"/>
  <c r="J37"/>
  <c r="H90"/>
  <c r="P40"/>
  <c r="B24"/>
  <c r="Q52"/>
  <c r="Q85"/>
  <c r="G57"/>
  <c r="B46"/>
  <c r="N55"/>
  <c r="N83"/>
  <c r="I57"/>
  <c r="Q76"/>
  <c r="Q59"/>
  <c r="I13"/>
  <c r="J61"/>
  <c r="L90"/>
  <c r="G41"/>
  <c r="J3"/>
  <c r="B57"/>
  <c r="L85"/>
  <c r="O76"/>
  <c r="K58"/>
  <c r="Q33"/>
  <c r="J33"/>
  <c r="H89"/>
  <c r="B40"/>
  <c r="K87"/>
  <c r="O39"/>
  <c r="P47"/>
  <c r="N63"/>
  <c r="G58"/>
  <c r="O49"/>
  <c r="P69"/>
  <c r="I33"/>
  <c r="B34"/>
  <c r="N21"/>
  <c r="B68"/>
  <c r="Q66"/>
  <c r="O23"/>
  <c r="I15"/>
  <c r="P16"/>
  <c r="N52"/>
  <c r="N62"/>
  <c r="Q29"/>
  <c r="Q39"/>
  <c r="H82"/>
  <c r="K72"/>
  <c r="P72"/>
  <c r="K60"/>
  <c r="Q53"/>
  <c r="P81"/>
  <c r="O15"/>
  <c r="P79"/>
  <c r="Q35"/>
  <c r="I98"/>
  <c r="H45"/>
  <c r="J84"/>
  <c r="B52"/>
  <c r="J96"/>
  <c r="I51"/>
  <c r="I60"/>
  <c r="G80"/>
  <c r="G87"/>
  <c r="H88"/>
  <c r="N86"/>
  <c r="G55"/>
  <c r="H38"/>
  <c r="L76"/>
  <c r="P33"/>
  <c r="P66"/>
  <c r="J4"/>
  <c r="B32"/>
  <c r="N87"/>
  <c r="L23"/>
  <c r="N82"/>
  <c r="B11"/>
  <c r="P97"/>
  <c r="J97"/>
  <c r="K36"/>
  <c r="Q78"/>
  <c r="O54"/>
  <c r="I85"/>
  <c r="G64"/>
  <c r="Q12"/>
  <c r="P98"/>
  <c r="B54"/>
  <c r="J28"/>
  <c r="G93"/>
  <c r="H48"/>
  <c r="B14"/>
  <c r="G78"/>
  <c r="O69"/>
  <c r="B38"/>
  <c r="O50"/>
  <c r="Q89"/>
  <c r="I47"/>
  <c r="G50"/>
  <c r="O52"/>
  <c r="O36"/>
  <c r="Q68"/>
  <c r="Q3"/>
  <c r="Q23"/>
  <c r="B8"/>
  <c r="K78"/>
  <c r="J92"/>
  <c r="J17"/>
  <c r="K40"/>
  <c r="J40"/>
  <c r="Q4"/>
  <c r="H22"/>
  <c r="L66"/>
  <c r="B75"/>
  <c r="J93"/>
  <c r="J43"/>
  <c r="Q38"/>
  <c r="K35"/>
  <c r="J59"/>
  <c r="G37"/>
  <c r="L98"/>
  <c r="L19"/>
  <c r="I5"/>
  <c r="N27"/>
  <c r="I26"/>
  <c r="N41"/>
  <c r="I83"/>
  <c r="J45"/>
  <c r="G36"/>
  <c r="B82"/>
  <c r="B81"/>
  <c r="L72"/>
  <c r="J56"/>
  <c r="P62"/>
  <c r="I96"/>
  <c r="J6"/>
  <c r="J11"/>
  <c r="G91"/>
  <c r="J53"/>
  <c r="I38"/>
  <c r="L62"/>
  <c r="P18"/>
  <c r="P68"/>
  <c r="I67"/>
  <c r="P26"/>
  <c r="H49"/>
  <c r="I40"/>
  <c r="J85"/>
  <c r="N17"/>
  <c r="Q19"/>
  <c r="G71"/>
  <c r="N15"/>
  <c r="I71"/>
  <c r="K19"/>
  <c r="N48"/>
  <c r="G21"/>
  <c r="G60"/>
  <c r="P17"/>
  <c r="O80"/>
  <c r="O3"/>
  <c r="H91"/>
  <c r="H3"/>
  <c r="O11"/>
  <c r="Q86"/>
  <c r="I75"/>
  <c r="L3"/>
  <c r="H37"/>
  <c r="I22"/>
  <c r="B51"/>
  <c r="N74"/>
  <c r="Q28"/>
  <c r="B48"/>
  <c r="K20"/>
  <c r="P55"/>
  <c r="N65"/>
  <c r="H65"/>
  <c r="G23"/>
  <c r="N75"/>
  <c r="G98"/>
  <c r="I70"/>
  <c r="B20"/>
  <c r="K25"/>
  <c r="K33"/>
  <c r="L32"/>
  <c r="L63"/>
  <c r="O95"/>
  <c r="G6"/>
  <c r="B17"/>
  <c r="H21"/>
  <c r="O19"/>
  <c r="K24"/>
  <c r="L88"/>
  <c r="O9"/>
  <c r="O34"/>
  <c r="N95"/>
  <c r="N68"/>
  <c r="H17"/>
  <c r="Q90"/>
  <c r="N3"/>
  <c r="P86"/>
  <c r="I28"/>
  <c r="H13"/>
  <c r="I88"/>
  <c r="B42"/>
  <c r="H86"/>
  <c r="B80"/>
  <c r="N88"/>
  <c r="P36"/>
  <c r="J90"/>
  <c r="O37"/>
  <c r="O92"/>
  <c r="O5"/>
  <c r="P32"/>
  <c r="Q20"/>
  <c r="Q48"/>
  <c r="P38"/>
  <c r="N64"/>
  <c r="K21"/>
  <c r="G22"/>
  <c r="G68"/>
  <c r="K56"/>
  <c r="P7"/>
  <c r="P74"/>
  <c r="H5"/>
  <c r="G12"/>
  <c r="H12"/>
  <c r="N16"/>
  <c r="Q92"/>
  <c r="P49"/>
  <c r="N6"/>
  <c r="G90"/>
  <c r="K90"/>
  <c r="K54"/>
  <c r="N32"/>
  <c r="B83"/>
  <c r="L78"/>
  <c r="J47"/>
  <c r="G7"/>
  <c r="G53"/>
  <c r="I44"/>
  <c r="O77"/>
  <c r="B77"/>
  <c r="O72"/>
  <c r="B29"/>
  <c r="P87"/>
  <c r="O33"/>
  <c r="L86"/>
  <c r="O27"/>
  <c r="N47"/>
  <c r="P89"/>
  <c r="K28"/>
  <c r="C1"/>
  <c r="H29"/>
  <c r="N8"/>
  <c r="O46"/>
  <c r="K34"/>
  <c r="G35"/>
  <c r="K70"/>
  <c r="O58"/>
  <c r="O17"/>
  <c r="Q13"/>
  <c r="Q42"/>
  <c r="O28"/>
  <c r="O20"/>
  <c r="K50"/>
  <c r="B47"/>
  <c r="I30"/>
  <c r="N46"/>
  <c r="I55"/>
  <c r="B63"/>
  <c r="K75"/>
  <c r="H76"/>
  <c r="L54"/>
  <c r="B97"/>
  <c r="K49"/>
  <c r="J65"/>
  <c r="L60"/>
  <c r="F1"/>
  <c r="I16"/>
  <c r="Q44"/>
  <c r="B49"/>
  <c r="G9"/>
  <c r="O56"/>
  <c r="I45"/>
  <c r="P93"/>
  <c r="K6"/>
  <c r="L83"/>
  <c r="O66"/>
  <c r="O86"/>
  <c r="H57"/>
  <c r="G69"/>
  <c r="Q60"/>
  <c r="H68"/>
  <c r="O41"/>
  <c r="L58"/>
  <c r="H43"/>
  <c r="J44"/>
  <c r="H98"/>
  <c r="P8"/>
  <c r="B33"/>
  <c r="L48"/>
  <c r="I4"/>
  <c r="P37"/>
  <c r="P44"/>
  <c r="N19"/>
  <c r="Q49"/>
  <c r="K94"/>
  <c r="G75"/>
  <c r="G32"/>
  <c r="N72"/>
  <c r="K43"/>
  <c r="Q8"/>
  <c r="J15"/>
  <c r="O62"/>
  <c r="K37"/>
  <c r="N23"/>
  <c r="N36"/>
  <c r="K39"/>
  <c r="H28"/>
  <c r="K22"/>
  <c r="J60"/>
  <c r="L53"/>
  <c r="G66"/>
  <c r="B26"/>
  <c r="O35"/>
  <c r="Q25"/>
  <c r="H59"/>
  <c r="L31"/>
  <c r="P52"/>
  <c r="J77"/>
  <c r="G85"/>
  <c r="P9"/>
  <c r="O93"/>
  <c r="K55"/>
  <c r="B25"/>
  <c r="P41"/>
  <c r="J48"/>
  <c r="G73"/>
  <c r="L45"/>
  <c r="B61"/>
  <c r="B59"/>
  <c r="B19"/>
  <c r="J81"/>
  <c r="J70"/>
  <c r="K14"/>
  <c r="G47"/>
  <c r="J21"/>
  <c r="P59"/>
  <c r="H9"/>
  <c r="H54"/>
  <c r="N42"/>
  <c r="O65"/>
  <c r="Q71"/>
  <c r="L20"/>
  <c r="J95"/>
  <c r="I43"/>
  <c r="B30"/>
  <c r="Q32"/>
  <c r="O44"/>
  <c r="K76"/>
  <c r="I72"/>
  <c r="I19"/>
  <c r="I32"/>
  <c r="N25"/>
  <c r="K3"/>
  <c r="O8"/>
  <c r="N90"/>
  <c r="H72"/>
  <c r="O67"/>
  <c r="K13"/>
  <c r="B18"/>
  <c r="P85"/>
  <c r="B50"/>
  <c r="G14"/>
  <c r="L95"/>
  <c r="K45"/>
  <c r="B21"/>
  <c r="P10"/>
  <c r="P80"/>
  <c r="B36"/>
  <c r="N93"/>
  <c r="P6"/>
  <c r="P43"/>
  <c r="L79"/>
  <c r="O22"/>
  <c r="G17"/>
  <c r="O40"/>
  <c r="P90"/>
  <c r="L4"/>
  <c r="H95"/>
  <c r="N92"/>
  <c r="O94"/>
  <c r="G26"/>
  <c r="O98"/>
  <c r="Q26"/>
  <c r="G45"/>
  <c r="B15"/>
  <c r="I17"/>
  <c r="K71"/>
  <c r="N7"/>
  <c r="J94"/>
  <c r="O71"/>
  <c r="P75"/>
  <c r="G2"/>
  <c r="J24"/>
  <c r="L68"/>
  <c r="P13"/>
  <c r="K4"/>
  <c r="Q70"/>
  <c r="G63"/>
  <c r="P54"/>
  <c r="K18"/>
  <c r="L61"/>
  <c r="H62"/>
  <c r="G97"/>
  <c r="O12"/>
  <c r="L81"/>
  <c r="O84"/>
  <c r="J26"/>
  <c r="N67"/>
  <c r="G34"/>
  <c r="O14"/>
  <c r="J8"/>
  <c r="J89"/>
  <c r="P14"/>
  <c r="G48"/>
  <c r="N50"/>
  <c r="B2"/>
  <c r="Q61"/>
  <c r="Q75"/>
  <c r="Q67"/>
  <c r="H14"/>
  <c r="K51"/>
  <c r="Q62"/>
  <c r="J68"/>
  <c r="P83"/>
  <c r="K73"/>
  <c r="J36"/>
  <c r="N73"/>
  <c r="Q50"/>
  <c r="P78"/>
  <c r="Q93"/>
  <c r="G19"/>
  <c r="L51"/>
  <c r="Q63"/>
  <c r="J67"/>
  <c r="B27"/>
  <c r="H79"/>
  <c r="N98"/>
  <c r="H93"/>
  <c r="K79"/>
  <c r="J9"/>
  <c r="H39"/>
  <c r="N58"/>
  <c r="Q40"/>
  <c r="K63"/>
  <c r="L75"/>
  <c r="K30"/>
  <c r="K74"/>
  <c r="Q51"/>
  <c r="I86"/>
  <c r="G20"/>
  <c r="N59"/>
  <c r="Q56"/>
  <c r="H7"/>
  <c r="Q17"/>
  <c r="G15"/>
  <c r="K81"/>
  <c r="B86"/>
  <c r="O18"/>
  <c r="I81"/>
  <c r="O73"/>
  <c r="N43"/>
  <c r="L89"/>
  <c r="L24"/>
  <c r="O32"/>
  <c r="P3"/>
  <c r="H85"/>
  <c r="N5"/>
  <c r="I14"/>
  <c r="K42"/>
  <c r="L46"/>
  <c r="Q43"/>
  <c r="Q47"/>
  <c r="K92"/>
  <c r="P11"/>
  <c r="P73"/>
  <c r="Q54"/>
  <c r="B37"/>
  <c r="J5"/>
  <c r="N18"/>
  <c r="B72"/>
  <c r="I73"/>
  <c r="G39"/>
  <c r="J13"/>
  <c r="B88"/>
  <c r="G28"/>
  <c r="B23"/>
  <c r="O13"/>
  <c r="K29"/>
  <c r="K89"/>
  <c r="K97"/>
  <c r="O64"/>
  <c r="J82"/>
  <c r="K53"/>
  <c r="H61"/>
  <c r="I66"/>
  <c r="G31"/>
  <c r="B60"/>
  <c r="O60"/>
  <c r="O16"/>
  <c r="H19"/>
  <c r="L6"/>
  <c r="K91"/>
  <c r="Q94"/>
  <c r="O78"/>
  <c r="I77"/>
  <c r="J57"/>
  <c r="I82"/>
  <c r="L87"/>
  <c r="Q69"/>
  <c r="I97"/>
  <c r="B12"/>
  <c r="O57"/>
  <c r="H77"/>
  <c r="L74"/>
  <c r="P29"/>
  <c r="B56"/>
  <c r="J71"/>
  <c r="O82"/>
  <c r="P71"/>
  <c r="I69"/>
  <c r="P34"/>
  <c r="P23"/>
  <c r="N44"/>
  <c r="G92"/>
  <c r="H78"/>
  <c r="N78"/>
  <c r="O55"/>
  <c r="J66"/>
  <c r="O21"/>
  <c r="L29"/>
  <c r="L52"/>
  <c r="B76"/>
  <c r="O26"/>
  <c r="H2"/>
  <c r="K31"/>
  <c r="J76"/>
  <c r="J75"/>
  <c r="P20"/>
  <c r="F4" l="1"/>
  <c r="D4"/>
  <c r="E4"/>
  <c r="C4"/>
  <c r="E76"/>
  <c r="C76"/>
  <c r="D76"/>
  <c r="F76"/>
  <c r="R63"/>
  <c r="M56"/>
  <c r="R8"/>
  <c r="R25"/>
  <c r="M69"/>
  <c r="R44"/>
  <c r="R64"/>
  <c r="R79"/>
  <c r="E91"/>
  <c r="F91"/>
  <c r="D91"/>
  <c r="C91"/>
  <c r="E82"/>
  <c r="D82"/>
  <c r="C82"/>
  <c r="F82"/>
  <c r="R68"/>
  <c r="R91"/>
  <c r="M63"/>
  <c r="R50"/>
  <c r="D26"/>
  <c r="E26"/>
  <c r="C26"/>
  <c r="F26"/>
  <c r="C29"/>
  <c r="F29"/>
  <c r="D29"/>
  <c r="E29"/>
  <c r="C35"/>
  <c r="E35"/>
  <c r="F35"/>
  <c r="D35"/>
  <c r="F38"/>
  <c r="E38"/>
  <c r="D38"/>
  <c r="C38"/>
  <c r="R42"/>
  <c r="M16"/>
  <c r="E65"/>
  <c r="C65"/>
  <c r="F65"/>
  <c r="D65"/>
  <c r="R14"/>
  <c r="E7"/>
  <c r="C7"/>
  <c r="D7"/>
  <c r="F7"/>
  <c r="E70"/>
  <c r="F70"/>
  <c r="D70"/>
  <c r="C70"/>
  <c r="M26"/>
  <c r="R86"/>
  <c r="R66"/>
  <c r="R46"/>
  <c r="C56"/>
  <c r="E56"/>
  <c r="F56"/>
  <c r="D56"/>
  <c r="K99"/>
  <c r="M70"/>
  <c r="M31"/>
  <c r="M12"/>
  <c r="M58"/>
  <c r="F41"/>
  <c r="E41"/>
  <c r="C41"/>
  <c r="D41"/>
  <c r="R5"/>
  <c r="R32"/>
  <c r="F96"/>
  <c r="E96"/>
  <c r="C96"/>
  <c r="D96"/>
  <c r="M49"/>
  <c r="R41"/>
  <c r="C45"/>
  <c r="E45"/>
  <c r="F45"/>
  <c r="D45"/>
  <c r="M66"/>
  <c r="R48"/>
  <c r="R18"/>
  <c r="M74"/>
  <c r="C88"/>
  <c r="F88"/>
  <c r="E88"/>
  <c r="D88"/>
  <c r="M81"/>
  <c r="M72"/>
  <c r="E44"/>
  <c r="F44"/>
  <c r="C44"/>
  <c r="D44"/>
  <c r="R76"/>
  <c r="R17"/>
  <c r="F71"/>
  <c r="D71"/>
  <c r="C71"/>
  <c r="E71"/>
  <c r="F73"/>
  <c r="D73"/>
  <c r="E73"/>
  <c r="C73"/>
  <c r="R12"/>
  <c r="R27"/>
  <c r="E66"/>
  <c r="F66"/>
  <c r="D66"/>
  <c r="C66"/>
  <c r="D42"/>
  <c r="E42"/>
  <c r="F42"/>
  <c r="C42"/>
  <c r="R71"/>
  <c r="M87"/>
  <c r="F30"/>
  <c r="E30"/>
  <c r="C30"/>
  <c r="D30"/>
  <c r="M14"/>
  <c r="F17"/>
  <c r="E17"/>
  <c r="D17"/>
  <c r="C17"/>
  <c r="M62"/>
  <c r="R80"/>
  <c r="D61"/>
  <c r="F61"/>
  <c r="E61"/>
  <c r="C61"/>
  <c r="E48"/>
  <c r="F48"/>
  <c r="C48"/>
  <c r="D48"/>
  <c r="M13"/>
  <c r="R22"/>
  <c r="M22"/>
  <c r="M90"/>
  <c r="F10"/>
  <c r="C10"/>
  <c r="D10"/>
  <c r="E10"/>
  <c r="M30"/>
  <c r="M54"/>
  <c r="M93"/>
  <c r="M33"/>
  <c r="M4"/>
  <c r="D58"/>
  <c r="F58"/>
  <c r="C58"/>
  <c r="E58"/>
  <c r="M68"/>
  <c r="M37"/>
  <c r="R58"/>
  <c r="M97"/>
  <c r="M79"/>
  <c r="R81"/>
  <c r="M11"/>
  <c r="M67"/>
  <c r="C79"/>
  <c r="E79"/>
  <c r="D79"/>
  <c r="F79"/>
  <c r="R72"/>
  <c r="R38"/>
  <c r="E47"/>
  <c r="C47"/>
  <c r="F47"/>
  <c r="D47"/>
  <c r="R28"/>
  <c r="R10"/>
  <c r="C85"/>
  <c r="D85"/>
  <c r="F85"/>
  <c r="E85"/>
  <c r="G99"/>
  <c r="R75"/>
  <c r="D9"/>
  <c r="F9"/>
  <c r="E9"/>
  <c r="C9"/>
  <c r="M82"/>
  <c r="Q99"/>
  <c r="R49"/>
  <c r="R45"/>
  <c r="M60"/>
  <c r="D21"/>
  <c r="C21"/>
  <c r="F21"/>
  <c r="E21"/>
  <c r="M24"/>
  <c r="E64"/>
  <c r="C64"/>
  <c r="D64"/>
  <c r="F64"/>
  <c r="M46"/>
  <c r="D25"/>
  <c r="F25"/>
  <c r="E25"/>
  <c r="C25"/>
  <c r="R9"/>
  <c r="R97"/>
  <c r="F11"/>
  <c r="C11"/>
  <c r="D11"/>
  <c r="E11"/>
  <c r="M17"/>
  <c r="E23"/>
  <c r="C23"/>
  <c r="F23"/>
  <c r="D23"/>
  <c r="D69"/>
  <c r="E69"/>
  <c r="F69"/>
  <c r="C69"/>
  <c r="M55"/>
  <c r="F57"/>
  <c r="D57"/>
  <c r="C57"/>
  <c r="E57"/>
  <c r="H99"/>
  <c r="M21"/>
  <c r="M25"/>
  <c r="M8"/>
  <c r="M51"/>
  <c r="C19"/>
  <c r="E19"/>
  <c r="F19"/>
  <c r="D19"/>
  <c r="M84"/>
  <c r="R77"/>
  <c r="R73"/>
  <c r="F62"/>
  <c r="D62"/>
  <c r="E62"/>
  <c r="C62"/>
  <c r="R82"/>
  <c r="M57"/>
  <c r="R39"/>
  <c r="M29"/>
  <c r="M27"/>
  <c r="R62"/>
  <c r="R65"/>
  <c r="R85"/>
  <c r="R31"/>
  <c r="F63"/>
  <c r="D63"/>
  <c r="C63"/>
  <c r="E63"/>
  <c r="R57"/>
  <c r="R61"/>
  <c r="M88"/>
  <c r="E55"/>
  <c r="C55"/>
  <c r="F55"/>
  <c r="D55"/>
  <c r="R4"/>
  <c r="R3"/>
  <c r="N99"/>
  <c r="M59"/>
  <c r="R83"/>
  <c r="M52"/>
  <c r="C16"/>
  <c r="F16"/>
  <c r="E16"/>
  <c r="D16"/>
  <c r="C6"/>
  <c r="D6"/>
  <c r="F6"/>
  <c r="E6"/>
  <c r="M89"/>
  <c r="R88"/>
  <c r="F54"/>
  <c r="E54"/>
  <c r="C54"/>
  <c r="D54"/>
  <c r="C52"/>
  <c r="D52"/>
  <c r="F52"/>
  <c r="E52"/>
  <c r="R90"/>
  <c r="R52"/>
  <c r="R96"/>
  <c r="M42"/>
  <c r="M86"/>
  <c r="M61"/>
  <c r="M39"/>
  <c r="R87"/>
  <c r="R33"/>
  <c r="F97"/>
  <c r="C97"/>
  <c r="D97"/>
  <c r="E97"/>
  <c r="F49"/>
  <c r="C49"/>
  <c r="E49"/>
  <c r="D49"/>
  <c r="R55"/>
  <c r="M41"/>
  <c r="F3"/>
  <c r="E3"/>
  <c r="B99"/>
  <c r="C3"/>
  <c r="D3"/>
  <c r="R36"/>
  <c r="F28"/>
  <c r="C28"/>
  <c r="E28"/>
  <c r="D28"/>
  <c r="R13"/>
  <c r="M85"/>
  <c r="D87"/>
  <c r="E87"/>
  <c r="C87"/>
  <c r="F87"/>
  <c r="R78"/>
  <c r="M18"/>
  <c r="R37"/>
  <c r="R11"/>
  <c r="E31"/>
  <c r="F31"/>
  <c r="C31"/>
  <c r="D31"/>
  <c r="R59"/>
  <c r="M35"/>
  <c r="M20"/>
  <c r="D32"/>
  <c r="F32"/>
  <c r="C32"/>
  <c r="E32"/>
  <c r="F15"/>
  <c r="E15"/>
  <c r="C15"/>
  <c r="D15"/>
  <c r="R95"/>
  <c r="C46"/>
  <c r="F46"/>
  <c r="E46"/>
  <c r="D46"/>
  <c r="J99"/>
  <c r="R93"/>
  <c r="C60"/>
  <c r="D60"/>
  <c r="F60"/>
  <c r="E60"/>
  <c r="E95"/>
  <c r="C95"/>
  <c r="D95"/>
  <c r="F95"/>
  <c r="D12"/>
  <c r="F12"/>
  <c r="C12"/>
  <c r="E12"/>
  <c r="M73"/>
  <c r="M5"/>
  <c r="M15"/>
  <c r="C83"/>
  <c r="E83"/>
  <c r="D83"/>
  <c r="F83"/>
  <c r="P99"/>
  <c r="M7"/>
  <c r="M65"/>
  <c r="M71"/>
  <c r="R30"/>
  <c r="D37"/>
  <c r="C37"/>
  <c r="E37"/>
  <c r="F37"/>
  <c r="M19"/>
  <c r="R6"/>
  <c r="E53"/>
  <c r="F53"/>
  <c r="C53"/>
  <c r="D53"/>
  <c r="R43"/>
  <c r="D86"/>
  <c r="C86"/>
  <c r="E86"/>
  <c r="F86"/>
  <c r="F80"/>
  <c r="E80"/>
  <c r="C80"/>
  <c r="D80"/>
  <c r="R20"/>
  <c r="D92"/>
  <c r="C92"/>
  <c r="F92"/>
  <c r="E92"/>
  <c r="M78"/>
  <c r="M98"/>
  <c r="M76"/>
  <c r="M47"/>
  <c r="R84"/>
  <c r="R94"/>
  <c r="R89"/>
  <c r="M95"/>
  <c r="M44"/>
  <c r="M43"/>
  <c r="M96"/>
  <c r="D22"/>
  <c r="C22"/>
  <c r="F22"/>
  <c r="E22"/>
  <c r="M40"/>
  <c r="R74"/>
  <c r="R54"/>
  <c r="L99"/>
  <c r="R23"/>
  <c r="D18"/>
  <c r="C18"/>
  <c r="F18"/>
  <c r="E18"/>
  <c r="E14"/>
  <c r="C14"/>
  <c r="D14"/>
  <c r="F14"/>
  <c r="E33"/>
  <c r="F33"/>
  <c r="C33"/>
  <c r="D33"/>
  <c r="C84"/>
  <c r="F84"/>
  <c r="E84"/>
  <c r="D84"/>
  <c r="F94"/>
  <c r="D94"/>
  <c r="E94"/>
  <c r="C94"/>
  <c r="M38"/>
  <c r="D81"/>
  <c r="C81"/>
  <c r="E81"/>
  <c r="F81"/>
  <c r="M45"/>
  <c r="M83"/>
  <c r="R60"/>
  <c r="M77"/>
  <c r="M10"/>
  <c r="E40"/>
  <c r="F40"/>
  <c r="C40"/>
  <c r="D40"/>
  <c r="R67"/>
  <c r="M50"/>
  <c r="F93"/>
  <c r="E93"/>
  <c r="C93"/>
  <c r="D93"/>
  <c r="R24"/>
  <c r="E8"/>
  <c r="D8"/>
  <c r="F8"/>
  <c r="C8"/>
  <c r="M64"/>
  <c r="R40"/>
  <c r="C59"/>
  <c r="E59"/>
  <c r="D59"/>
  <c r="F59"/>
  <c r="M32"/>
  <c r="D68"/>
  <c r="E68"/>
  <c r="C68"/>
  <c r="F68"/>
  <c r="R70"/>
  <c r="R35"/>
  <c r="E78"/>
  <c r="D78"/>
  <c r="C78"/>
  <c r="F78"/>
  <c r="R7"/>
  <c r="R19"/>
  <c r="R29"/>
  <c r="E77"/>
  <c r="F77"/>
  <c r="D77"/>
  <c r="C77"/>
  <c r="E24"/>
  <c r="D24"/>
  <c r="F24"/>
  <c r="C24"/>
  <c r="E36"/>
  <c r="C36"/>
  <c r="F36"/>
  <c r="D36"/>
  <c r="D5"/>
  <c r="E5"/>
  <c r="F5"/>
  <c r="C5"/>
  <c r="M23"/>
  <c r="O99"/>
  <c r="R26"/>
  <c r="F72"/>
  <c r="D72"/>
  <c r="E72"/>
  <c r="C72"/>
  <c r="F90"/>
  <c r="E90"/>
  <c r="C90"/>
  <c r="D90"/>
  <c r="R69"/>
  <c r="R21"/>
  <c r="R98"/>
  <c r="D27"/>
  <c r="E27"/>
  <c r="F27"/>
  <c r="C27"/>
  <c r="M92"/>
  <c r="R53"/>
  <c r="R16"/>
  <c r="R15"/>
  <c r="M6"/>
  <c r="M36"/>
  <c r="C98"/>
  <c r="D98"/>
  <c r="F98"/>
  <c r="E98"/>
  <c r="D74"/>
  <c r="E74"/>
  <c r="C74"/>
  <c r="F74"/>
  <c r="M94"/>
  <c r="R51"/>
  <c r="M91"/>
  <c r="E75"/>
  <c r="C75"/>
  <c r="F75"/>
  <c r="D75"/>
  <c r="E34"/>
  <c r="D34"/>
  <c r="F34"/>
  <c r="C34"/>
  <c r="M53"/>
  <c r="M9"/>
  <c r="M80"/>
  <c r="C13"/>
  <c r="D13"/>
  <c r="E13"/>
  <c r="F13"/>
  <c r="M28"/>
  <c r="R92"/>
  <c r="M3"/>
  <c r="I99"/>
  <c r="E20"/>
  <c r="D20"/>
  <c r="C20"/>
  <c r="F20"/>
  <c r="C89"/>
  <c r="E89"/>
  <c r="D89"/>
  <c r="F89"/>
  <c r="E67"/>
  <c r="C67"/>
  <c r="F67"/>
  <c r="D67"/>
  <c r="F50"/>
  <c r="E50"/>
  <c r="C50"/>
  <c r="D50"/>
  <c r="D51"/>
  <c r="C51"/>
  <c r="E51"/>
  <c r="F51"/>
  <c r="C43"/>
  <c r="E43"/>
  <c r="D43"/>
  <c r="F43"/>
  <c r="M75"/>
  <c r="D39"/>
  <c r="C39"/>
  <c r="F39"/>
  <c r="E39"/>
  <c r="M48"/>
  <c r="R56"/>
  <c r="R47"/>
  <c r="M34"/>
  <c r="R34"/>
  <c r="T29" i="73"/>
  <c r="P30"/>
  <c r="D30" i="24" s="1"/>
  <c r="Q30" i="73"/>
  <c r="D30" i="26" s="1"/>
  <c r="S30" i="73"/>
  <c r="D30" i="28" s="1"/>
  <c r="R30" i="73"/>
  <c r="D30" i="29" s="1"/>
  <c r="K28" i="65"/>
  <c r="F29"/>
  <c r="C99" i="78" l="1"/>
  <c r="R99"/>
  <c r="M99"/>
  <c r="F99"/>
  <c r="D99"/>
  <c r="E99"/>
  <c r="T30" i="73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3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J92"/>
  <c r="F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AY40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30"/>
  <c r="CP44"/>
  <c r="CP87"/>
  <c r="CP83"/>
  <c r="CB34"/>
  <c r="CB26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<sst xmlns="http://schemas.openxmlformats.org/spreadsheetml/2006/main" count="9433" uniqueCount="609">
  <si>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</si>
  <si>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</si>
  <si>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</si>
  <si>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</si>
  <si>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</si>
  <si>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</si>
  <si>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</si>
  <si>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</si>
  <si>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</si>
  <si>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</si>
  <si>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</si>
  <si>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</si>
  <si>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</si>
  <si>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</si>
  <si>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</si>
  <si>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</si>
  <si>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</si>
  <si>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</si>
  <si>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</si>
  <si>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</si>
  <si>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</si>
  <si>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</si>
  <si>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</si>
  <si>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</si>
  <si>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</si>
  <si>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</si>
  <si>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</si>
  <si>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</si>
  <si>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</si>
  <si>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</si>
  <si>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</si>
  <si>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</si>
  <si>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</si>
  <si>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</si>
  <si>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</si>
  <si>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</si>
  <si>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</si>
  <si>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</si>
  <si>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</si>
  <si>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</si>
  <si>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</si>
  <si>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</si>
  <si>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</si>
  <si>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</si>
  <si>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</si>
  <si>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</si>
  <si>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</si>
  <si>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</si>
  <si>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</si>
  <si>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</si>
  <si>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</si>
  <si>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</si>
  <si>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</si>
  <si>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</si>
  <si>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</si>
  <si>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</si>
  <si>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</si>
  <si>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</si>
  <si>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</si>
  <si>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</si>
  <si>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</si>
  <si>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</si>
  <si>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</si>
  <si>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</si>
  <si>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</si>
  <si>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</si>
  <si>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</si>
  <si>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</si>
  <si>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</si>
  <si>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</si>
  <si>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</si>
  <si>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</si>
  <si>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</si>
  <si>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</si>
  <si>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</si>
  <si>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</si>
  <si>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</si>
  <si>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</si>
  <si>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</si>
  <si>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</si>
  <si>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</si>
  <si>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</si>
  <si>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</si>
  <si>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</si>
  <si>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</si>
  <si>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</si>
  <si>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</si>
  <si>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</si>
  <si>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</si>
  <si>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</si>
  <si>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</si>
  <si>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</si>
  <si>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</si>
  <si>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</si>
  <si>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</si>
  <si>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</si>
  <si>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</si>
  <si>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</si>
  <si>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</si>
  <si>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</si>
  <si>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</si>
  <si>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</si>
  <si>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</si>
  <si>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</si>
  <si>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</si>
  <si>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</si>
  <si>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</si>
  <si>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</si>
  <si>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</si>
  <si>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</si>
  <si>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</si>
  <si>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</si>
  <si>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</si>
  <si>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</si>
  <si>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</si>
  <si>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</si>
  <si>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</si>
  <si>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</si>
  <si>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</si>
  <si>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</si>
  <si>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</si>
  <si>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</si>
  <si>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</si>
  <si>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</si>
  <si>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</si>
  <si>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</si>
  <si>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</si>
  <si>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</si>
  <si>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</si>
  <si>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</si>
  <si>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</si>
  <si>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</si>
  <si>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</si>
  <si>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</si>
  <si>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</si>
  <si>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</si>
  <si>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</si>
  <si>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</si>
  <si>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</si>
  <si>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</si>
  <si>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</si>
  <si>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</si>
  <si>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</si>
  <si>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</si>
  <si>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</si>
  <si>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</si>
  <si>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</si>
  <si>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</si>
  <si>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</si>
  <si>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</si>
  <si>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</si>
  <si>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</si>
  <si>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</si>
  <si>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</si>
  <si>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</si>
  <si>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</si>
  <si>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</si>
  <si>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</si>
  <si>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</si>
  <si>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</si>
  <si>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</si>
  <si>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</si>
  <si>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</si>
  <si>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</si>
  <si>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</si>
  <si>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</si>
  <si>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</si>
  <si>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</si>
  <si>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</si>
  <si>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</si>
  <si>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</si>
  <si>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</si>
  <si>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</si>
  <si>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</si>
  <si>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</si>
  <si>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</si>
  <si>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</si>
  <si>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</si>
  <si>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</si>
  <si>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</si>
  <si>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</si>
  <si>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</si>
  <si>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</si>
  <si>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</si>
  <si>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</si>
  <si>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</si>
  <si>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</si>
  <si>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</si>
  <si>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</si>
  <si>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</si>
  <si>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</si>
  <si>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</si>
  <si>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</si>
  <si>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</si>
  <si>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</si>
  <si>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</si>
  <si>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</si>
  <si>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</si>
  <si>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</si>
  <si>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</si>
  <si>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</si>
  <si>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</si>
  <si>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</si>
  <si>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</si>
  <si>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</si>
  <si>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</si>
  <si>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</si>
  <si>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</si>
  <si>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</si>
  <si>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</si>
  <si>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</si>
  <si>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</si>
  <si>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</si>
  <si>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</si>
  <si>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</si>
  <si>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</si>
  <si>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</si>
  <si>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</si>
  <si>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</si>
  <si>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</si>
  <si>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</si>
  <si>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</si>
  <si>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</si>
  <si>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</si>
  <si>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</si>
  <si>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</si>
  <si>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</si>
  <si>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</si>
  <si>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</si>
  <si>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</si>
  <si>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</si>
  <si>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</si>
  <si>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</si>
  <si>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</si>
  <si>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</si>
  <si>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</si>
  <si>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</si>
  <si>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</si>
  <si>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</si>
  <si>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</si>
  <si>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</si>
  <si>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</si>
  <si>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</si>
  <si>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</si>
  <si>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</si>
  <si>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</si>
  <si>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</si>
  <si>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</si>
  <si>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</si>
  <si>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</si>
  <si>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</si>
  <si>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</si>
  <si>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</si>
  <si>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</si>
  <si>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</si>
  <si>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</si>
  <si>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</si>
  <si>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</si>
  <si>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</si>
  <si>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</si>
  <si>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</si>
  <si>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</si>
  <si>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</si>
  <si>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</si>
  <si>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</si>
  <si>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</si>
  <si>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</si>
  <si>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</si>
  <si>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</si>
  <si>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</si>
  <si>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</si>
  <si>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</si>
  <si>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</si>
  <si>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</si>
  <si>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</si>
  <si>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</si>
  <si>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</si>
  <si>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</si>
  <si>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</si>
  <si>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</si>
  <si>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</si>
  <si>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</si>
  <si>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</si>
  <si>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</si>
  <si>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</si>
  <si>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</si>
  <si>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</si>
  <si>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</si>
  <si>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</si>
  <si>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</si>
  <si>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</si>
  <si>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</si>
  <si>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</si>
  <si>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</si>
  <si>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</si>
  <si>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</si>
  <si>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</si>
  <si>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</si>
  <si>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</si>
  <si>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</si>
  <si>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</si>
  <si>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</si>
  <si>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</si>
  <si>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</si>
  <si>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</si>
  <si>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</si>
  <si>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</si>
  <si>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</si>
  <si>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</si>
  <si>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</si>
  <si>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</si>
  <si>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</si>
  <si>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</si>
  <si>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</si>
  <si>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</si>
  <si>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</si>
  <si>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</si>
  <si>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</si>
  <si>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</si>
  <si>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</si>
  <si>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</si>
  <si>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</si>
  <si>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</si>
  <si>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</si>
  <si>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</si>
  <si>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</si>
  <si>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</si>
  <si>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</si>
  <si>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</si>
  <si>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</si>
  <si>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</si>
  <si>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</si>
  <si>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</si>
  <si>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</si>
  <si>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</si>
  <si>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</si>
  <si>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</si>
  <si>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</si>
  <si>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</si>
  <si>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</si>
  <si>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</si>
  <si>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</si>
  <si>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</si>
  <si>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</si>
  <si>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</si>
  <si>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</si>
  <si>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</si>
  <si>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</si>
  <si>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</si>
  <si>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</si>
  <si>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</si>
  <si>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</si>
  <si>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</si>
  <si>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</si>
  <si>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</si>
  <si>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</si>
  <si>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</si>
  <si>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</si>
  <si>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</si>
  <si>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</si>
  <si>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</si>
  <si>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</si>
  <si>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</si>
  <si>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</si>
  <si>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</si>
  <si>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</si>
  <si>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</si>
  <si>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</si>
  <si>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</si>
  <si>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</si>
  <si>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</si>
  <si>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</si>
  <si>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</si>
  <si>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</si>
  <si>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</si>
  <si>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</si>
  <si>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</si>
  <si>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</si>
  <si>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</si>
  <si>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</si>
  <si>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</si>
  <si>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</si>
  <si>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</si>
  <si>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</si>
  <si>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</si>
  <si>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</si>
  <si>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</si>
  <si>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</si>
  <si>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</si>
  <si>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</si>
  <si>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</si>
  <si>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</si>
  <si>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</si>
  <si>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</si>
  <si>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</si>
  <si>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</si>
  <si>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</si>
  <si>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</si>
  <si>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</si>
  <si>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</si>
  <si>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</si>
  <si>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</si>
  <si>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</si>
  <si>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</si>
  <si>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</si>
  <si>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</si>
  <si>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</si>
  <si>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</si>
  <si>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</si>
  <si>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</si>
  <si>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</si>
  <si>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</si>
  <si>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</si>
  <si>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</si>
  <si>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</si>
  <si>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</si>
  <si>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</si>
  <si>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</si>
  <si>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</si>
  <si>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</si>
  <si>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</si>
  <si>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</si>
  <si>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</si>
  <si>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</si>
  <si>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</si>
  <si>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</si>
  <si>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</si>
  <si>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</si>
  <si>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</si>
  <si>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</si>
  <si>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</si>
  <si>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</si>
  <si>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</si>
  <si>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</si>
  <si>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</si>
  <si>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</si>
  <si>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</si>
  <si>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</si>
  <si>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</si>
  <si>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</si>
  <si>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</si>
  <si>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</si>
  <si>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</si>
  <si>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</si>
  <si>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</si>
  <si>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</si>
  <si>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</si>
  <si>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</si>
  <si>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</si>
  <si>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</si>
  <si>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</si>
  <si>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</si>
  <si>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</si>
  <si>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</si>
  <si>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</si>
  <si>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</si>
  <si>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</si>
  <si>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</si>
  <si>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</si>
  <si>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</si>
  <si>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</si>
  <si>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</si>
  <si>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</si>
  <si>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</si>
  <si>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</si>
  <si>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</si>
  <si>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</si>
  <si>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</si>
  <si>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</si>
  <si>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</si>
  <si>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</si>
  <si>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</si>
  <si>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</si>
  <si>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</si>
  <si>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</si>
  <si>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</si>
  <si>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</si>
  <si>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</si>
  <si>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</si>
  <si>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</si>
  <si>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</si>
  <si>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</si>
  <si>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</si>
  <si>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</si>
  <si>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</si>
  <si>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</si>
  <si>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</si>
  <si>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</si>
  <si>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</si>
  <si>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</si>
  <si>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</si>
  <si>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</si>
  <si>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</si>
  <si>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</si>
  <si>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</si>
  <si>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</si>
  <si>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</si>
  <si>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</si>
  <si>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</si>
  <si>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</si>
  <si>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</si>
  <si>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</si>
  <si>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</si>
  <si>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</si>
  <si>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</si>
  <si>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</si>
  <si>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</si>
  <si>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</si>
  <si>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</si>
  <si>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</si>
  <si>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</si>
  <si>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</si>
  <si>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</si>
  <si>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</si>
  <si>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</si>
  <si>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</si>
  <si>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</si>
  <si>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</si>
  <si>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</si>
  <si>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</si>
  <si>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</si>
  <si>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</si>
  <si>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</si>
  <si>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</si>
  <si>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</si>
  <si>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</si>
  <si>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</si>
  <si>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</si>
  <si>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</si>
  <si>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</si>
  <si>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</si>
  <si>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</si>
  <si>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</si>
  <si>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</si>
  <si>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</si>
  <si>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</si>
  <si>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</si>
  <si>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</si>
  <si>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75IS2024/09/12</t>
  </si>
  <si>
    <t>Arunachal_Ben</t>
  </si>
  <si>
    <t>GNA/NR/2024/09/01/9821</t>
  </si>
  <si>
    <t>JPNIGRIE_JNSTPP</t>
  </si>
  <si>
    <t>GNA/NR/2024/09/01/4802</t>
  </si>
  <si>
    <t>BAWANA_GAS</t>
  </si>
  <si>
    <t>NR/30092023/26122029/SH-06</t>
  </si>
  <si>
    <t>JPL2</t>
  </si>
  <si>
    <t>GNA/NR/2024/09/01/6020</t>
  </si>
  <si>
    <t>JITPL</t>
  </si>
  <si>
    <t>GNA/NR/2024/09/01/6566</t>
  </si>
  <si>
    <t>CHANJUII</t>
  </si>
  <si>
    <t>NR/01082024/19092033/Chanju/TPDDL/01082024</t>
  </si>
  <si>
    <t>SIMHAPURI</t>
  </si>
  <si>
    <t>GNA/NR/2024/09/01/3451</t>
  </si>
  <si>
    <t>MAADURGA_THERMAL</t>
  </si>
  <si>
    <t>GNA/NR/2024/09/01/2171</t>
  </si>
  <si>
    <t>APL_Raigarh_TPP</t>
  </si>
  <si>
    <t>GNA/NR/2024/09/01/7196</t>
  </si>
  <si>
    <t>NR/30092023/31122025/SH-07</t>
  </si>
  <si>
    <t>BLAPOWER_MP</t>
  </si>
  <si>
    <t>GNA/NR/2024/09/01/7908</t>
  </si>
  <si>
    <t>RKM_POWER</t>
  </si>
  <si>
    <t>NR/2024/22833/A/36967</t>
  </si>
  <si>
    <t>GBHHPL</t>
  </si>
  <si>
    <t>NR/2024/23017/A/36696</t>
  </si>
  <si>
    <t>SKS_Raigarh</t>
  </si>
  <si>
    <t>GNA/NR/2024/09/01/8090</t>
  </si>
  <si>
    <t>ITCWIND</t>
  </si>
  <si>
    <t>NR/2024/21658/A/36672</t>
  </si>
  <si>
    <t>GNA/NR/2024/09/01/7119</t>
  </si>
  <si>
    <t>NR/2024/22734/A/36891</t>
  </si>
  <si>
    <t>AEML</t>
  </si>
  <si>
    <t>NR/2024/22835/A/36912</t>
  </si>
  <si>
    <t>NR/2024/22837/A/36966</t>
  </si>
  <si>
    <t>UTTARAKHAND</t>
  </si>
  <si>
    <t>NR/2024/22848/A/36938</t>
  </si>
  <si>
    <t>NR/2024/22802/A/36961</t>
  </si>
  <si>
    <t>TRN_ENERGY</t>
  </si>
  <si>
    <t>NR/2024/22839/A/36965</t>
  </si>
  <si>
    <t>HP</t>
  </si>
  <si>
    <t>NR/2024/22754/A/36902</t>
  </si>
  <si>
    <t>Nagaland_Ben</t>
  </si>
  <si>
    <t>NR/2024/22860/A/36936</t>
  </si>
  <si>
    <t>A_A_Energy_MH_Bio</t>
  </si>
  <si>
    <t>NR/2024/23038/A/36625</t>
  </si>
  <si>
    <t>TANGEDCO</t>
  </si>
  <si>
    <t>SR/2024/14136/C</t>
  </si>
  <si>
    <t>NR/2024/22753/A/36901</t>
  </si>
  <si>
    <t>NR/2024/23070/C</t>
  </si>
  <si>
    <t>NR/2024/22816/A/36655</t>
  </si>
  <si>
    <t>NSLSUGAR</t>
  </si>
  <si>
    <t>NR/2024/22820/A/36629</t>
  </si>
  <si>
    <t>Kameng</t>
  </si>
  <si>
    <t>NR/2024/23075/C</t>
  </si>
  <si>
    <t>JP_BINA</t>
  </si>
  <si>
    <t>NR/2024/22874/A/36969</t>
  </si>
  <si>
    <t>SORANG_HEP</t>
  </si>
  <si>
    <t>NR/2024/23076/C</t>
  </si>
  <si>
    <t>KSEB</t>
  </si>
  <si>
    <t>NR/2024/22888/A/36920</t>
  </si>
  <si>
    <t>NR/2024/22832/A/36968</t>
  </si>
  <si>
    <t>RSRPL_BKN</t>
  </si>
  <si>
    <t>NR/2024/23082/C</t>
  </si>
  <si>
    <t>TPSL_BKN2</t>
  </si>
  <si>
    <t>NR/2024/23083/C</t>
  </si>
  <si>
    <t>SOLAPUR_SOLAR</t>
  </si>
  <si>
    <t>NR/2024/23074/C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</si>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</sst>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0</v>
          </cell>
          <cell r="C5">
            <v>0</v>
          </cell>
          <cell r="D5">
            <v>320</v>
          </cell>
          <cell r="E5">
            <v>0</v>
          </cell>
          <cell r="H5">
            <v>0</v>
          </cell>
          <cell r="I5">
            <v>0</v>
          </cell>
          <cell r="J5">
            <v>150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320</v>
          </cell>
          <cell r="E6">
            <v>0</v>
          </cell>
          <cell r="H6">
            <v>0</v>
          </cell>
          <cell r="I6">
            <v>0</v>
          </cell>
          <cell r="J6">
            <v>148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320</v>
          </cell>
          <cell r="E7">
            <v>0</v>
          </cell>
          <cell r="H7">
            <v>0</v>
          </cell>
          <cell r="I7">
            <v>0</v>
          </cell>
          <cell r="J7">
            <v>148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320</v>
          </cell>
          <cell r="E8">
            <v>0</v>
          </cell>
          <cell r="H8">
            <v>0</v>
          </cell>
          <cell r="I8">
            <v>0</v>
          </cell>
          <cell r="J8">
            <v>148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320</v>
          </cell>
          <cell r="E9">
            <v>0</v>
          </cell>
          <cell r="H9">
            <v>0</v>
          </cell>
          <cell r="I9">
            <v>0</v>
          </cell>
          <cell r="J9">
            <v>148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320</v>
          </cell>
          <cell r="E10">
            <v>0</v>
          </cell>
          <cell r="H10">
            <v>0</v>
          </cell>
          <cell r="I10">
            <v>0</v>
          </cell>
          <cell r="J10">
            <v>148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320</v>
          </cell>
          <cell r="E11">
            <v>0</v>
          </cell>
          <cell r="H11">
            <v>0</v>
          </cell>
          <cell r="I11">
            <v>0</v>
          </cell>
          <cell r="J11">
            <v>148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320</v>
          </cell>
          <cell r="E12">
            <v>0</v>
          </cell>
          <cell r="H12">
            <v>0</v>
          </cell>
          <cell r="I12">
            <v>0</v>
          </cell>
          <cell r="J12">
            <v>148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320</v>
          </cell>
          <cell r="E13">
            <v>0</v>
          </cell>
          <cell r="H13">
            <v>0</v>
          </cell>
          <cell r="I13">
            <v>0</v>
          </cell>
          <cell r="J13">
            <v>148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320</v>
          </cell>
          <cell r="E14">
            <v>0</v>
          </cell>
          <cell r="H14">
            <v>0</v>
          </cell>
          <cell r="I14">
            <v>0</v>
          </cell>
          <cell r="J14">
            <v>148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320</v>
          </cell>
          <cell r="E15">
            <v>0</v>
          </cell>
          <cell r="H15">
            <v>0</v>
          </cell>
          <cell r="I15">
            <v>0</v>
          </cell>
          <cell r="J15">
            <v>148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320</v>
          </cell>
          <cell r="E16">
            <v>0</v>
          </cell>
          <cell r="H16">
            <v>0</v>
          </cell>
          <cell r="I16">
            <v>0</v>
          </cell>
          <cell r="J16">
            <v>148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320</v>
          </cell>
          <cell r="E17">
            <v>0</v>
          </cell>
          <cell r="H17">
            <v>0</v>
          </cell>
          <cell r="I17">
            <v>0</v>
          </cell>
          <cell r="J17">
            <v>148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320</v>
          </cell>
          <cell r="E18">
            <v>0</v>
          </cell>
          <cell r="H18">
            <v>0</v>
          </cell>
          <cell r="I18">
            <v>0</v>
          </cell>
          <cell r="J18">
            <v>148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320</v>
          </cell>
          <cell r="E19">
            <v>0</v>
          </cell>
          <cell r="H19">
            <v>0</v>
          </cell>
          <cell r="I19">
            <v>0</v>
          </cell>
          <cell r="J19">
            <v>148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320</v>
          </cell>
          <cell r="E20">
            <v>0</v>
          </cell>
          <cell r="H20">
            <v>0</v>
          </cell>
          <cell r="I20">
            <v>0</v>
          </cell>
          <cell r="J20">
            <v>148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320</v>
          </cell>
          <cell r="E21">
            <v>0</v>
          </cell>
          <cell r="H21">
            <v>0</v>
          </cell>
          <cell r="I21">
            <v>0</v>
          </cell>
          <cell r="J21">
            <v>148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320</v>
          </cell>
          <cell r="E22">
            <v>0</v>
          </cell>
          <cell r="H22">
            <v>0</v>
          </cell>
          <cell r="I22">
            <v>0</v>
          </cell>
          <cell r="J22">
            <v>148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320</v>
          </cell>
          <cell r="E23">
            <v>0</v>
          </cell>
          <cell r="H23">
            <v>0</v>
          </cell>
          <cell r="I23">
            <v>0</v>
          </cell>
          <cell r="J23">
            <v>148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320</v>
          </cell>
          <cell r="E24">
            <v>0</v>
          </cell>
          <cell r="H24">
            <v>0</v>
          </cell>
          <cell r="I24">
            <v>0</v>
          </cell>
          <cell r="J24">
            <v>148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320</v>
          </cell>
          <cell r="E25">
            <v>0</v>
          </cell>
          <cell r="H25">
            <v>0</v>
          </cell>
          <cell r="I25">
            <v>0</v>
          </cell>
          <cell r="J25">
            <v>148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320</v>
          </cell>
          <cell r="E26">
            <v>0</v>
          </cell>
          <cell r="H26">
            <v>0</v>
          </cell>
          <cell r="I26">
            <v>0</v>
          </cell>
          <cell r="J26">
            <v>148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320</v>
          </cell>
          <cell r="E27">
            <v>0</v>
          </cell>
          <cell r="H27">
            <v>0</v>
          </cell>
          <cell r="I27">
            <v>0</v>
          </cell>
          <cell r="J27">
            <v>148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320</v>
          </cell>
          <cell r="E28">
            <v>0</v>
          </cell>
          <cell r="H28">
            <v>0</v>
          </cell>
          <cell r="I28">
            <v>0</v>
          </cell>
          <cell r="J28">
            <v>148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320</v>
          </cell>
          <cell r="E29">
            <v>0</v>
          </cell>
          <cell r="H29">
            <v>0</v>
          </cell>
          <cell r="I29">
            <v>0</v>
          </cell>
          <cell r="J29">
            <v>148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320</v>
          </cell>
          <cell r="E30">
            <v>0</v>
          </cell>
          <cell r="H30">
            <v>0</v>
          </cell>
          <cell r="I30">
            <v>0</v>
          </cell>
          <cell r="J30">
            <v>148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320</v>
          </cell>
          <cell r="E31">
            <v>0</v>
          </cell>
          <cell r="H31">
            <v>0</v>
          </cell>
          <cell r="I31">
            <v>0</v>
          </cell>
          <cell r="J31">
            <v>148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320</v>
          </cell>
          <cell r="E32">
            <v>0</v>
          </cell>
          <cell r="H32">
            <v>0</v>
          </cell>
          <cell r="I32">
            <v>0</v>
          </cell>
          <cell r="J32">
            <v>148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320</v>
          </cell>
          <cell r="E33">
            <v>0</v>
          </cell>
          <cell r="H33">
            <v>0</v>
          </cell>
          <cell r="I33">
            <v>0</v>
          </cell>
          <cell r="J33">
            <v>148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320</v>
          </cell>
          <cell r="E34">
            <v>0</v>
          </cell>
          <cell r="H34">
            <v>0</v>
          </cell>
          <cell r="I34">
            <v>0</v>
          </cell>
          <cell r="J34">
            <v>148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320</v>
          </cell>
          <cell r="E35">
            <v>0</v>
          </cell>
          <cell r="H35">
            <v>0</v>
          </cell>
          <cell r="I35">
            <v>0</v>
          </cell>
          <cell r="J35">
            <v>148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320</v>
          </cell>
          <cell r="E36">
            <v>0</v>
          </cell>
          <cell r="H36">
            <v>0</v>
          </cell>
          <cell r="I36">
            <v>0</v>
          </cell>
          <cell r="J36">
            <v>148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320</v>
          </cell>
          <cell r="E37">
            <v>0</v>
          </cell>
          <cell r="H37">
            <v>0</v>
          </cell>
          <cell r="I37">
            <v>0</v>
          </cell>
          <cell r="J37">
            <v>148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320</v>
          </cell>
          <cell r="E38">
            <v>0</v>
          </cell>
          <cell r="H38">
            <v>0</v>
          </cell>
          <cell r="I38">
            <v>0</v>
          </cell>
          <cell r="J38">
            <v>148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320</v>
          </cell>
          <cell r="E39">
            <v>0</v>
          </cell>
          <cell r="H39">
            <v>0</v>
          </cell>
          <cell r="I39">
            <v>0</v>
          </cell>
          <cell r="J39">
            <v>148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320</v>
          </cell>
          <cell r="E40">
            <v>0</v>
          </cell>
          <cell r="H40">
            <v>0</v>
          </cell>
          <cell r="I40">
            <v>0</v>
          </cell>
          <cell r="J40">
            <v>148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320</v>
          </cell>
          <cell r="E41">
            <v>0</v>
          </cell>
          <cell r="H41">
            <v>0</v>
          </cell>
          <cell r="I41">
            <v>0</v>
          </cell>
          <cell r="J41">
            <v>148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320</v>
          </cell>
          <cell r="E42">
            <v>0</v>
          </cell>
          <cell r="H42">
            <v>0</v>
          </cell>
          <cell r="I42">
            <v>0</v>
          </cell>
          <cell r="J42">
            <v>148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320</v>
          </cell>
          <cell r="E43">
            <v>0</v>
          </cell>
          <cell r="H43">
            <v>0</v>
          </cell>
          <cell r="I43">
            <v>0</v>
          </cell>
          <cell r="J43">
            <v>148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320</v>
          </cell>
          <cell r="E44">
            <v>0</v>
          </cell>
          <cell r="H44">
            <v>0</v>
          </cell>
          <cell r="I44">
            <v>0</v>
          </cell>
          <cell r="J44">
            <v>148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320</v>
          </cell>
          <cell r="E45">
            <v>0</v>
          </cell>
          <cell r="H45">
            <v>0</v>
          </cell>
          <cell r="I45">
            <v>0</v>
          </cell>
          <cell r="J45">
            <v>148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320</v>
          </cell>
          <cell r="E46">
            <v>0</v>
          </cell>
          <cell r="H46">
            <v>0</v>
          </cell>
          <cell r="I46">
            <v>0</v>
          </cell>
          <cell r="J46">
            <v>148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320</v>
          </cell>
          <cell r="E47">
            <v>0</v>
          </cell>
          <cell r="H47">
            <v>0</v>
          </cell>
          <cell r="I47">
            <v>0</v>
          </cell>
          <cell r="J47">
            <v>148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320</v>
          </cell>
          <cell r="E48">
            <v>0</v>
          </cell>
          <cell r="H48">
            <v>0</v>
          </cell>
          <cell r="I48">
            <v>0</v>
          </cell>
          <cell r="J48">
            <v>148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320</v>
          </cell>
          <cell r="E49">
            <v>0</v>
          </cell>
          <cell r="H49">
            <v>0</v>
          </cell>
          <cell r="I49">
            <v>0</v>
          </cell>
          <cell r="J49">
            <v>148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320</v>
          </cell>
          <cell r="E50">
            <v>0</v>
          </cell>
          <cell r="H50">
            <v>0</v>
          </cell>
          <cell r="I50">
            <v>0</v>
          </cell>
          <cell r="J50">
            <v>148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320</v>
          </cell>
          <cell r="E51">
            <v>0</v>
          </cell>
          <cell r="H51">
            <v>0</v>
          </cell>
          <cell r="I51">
            <v>0</v>
          </cell>
          <cell r="J51">
            <v>148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320</v>
          </cell>
          <cell r="E52">
            <v>0</v>
          </cell>
          <cell r="H52">
            <v>0</v>
          </cell>
          <cell r="I52">
            <v>0</v>
          </cell>
          <cell r="J52">
            <v>148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320</v>
          </cell>
          <cell r="E53">
            <v>0</v>
          </cell>
          <cell r="H53">
            <v>0</v>
          </cell>
          <cell r="I53">
            <v>0</v>
          </cell>
          <cell r="J53">
            <v>152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320</v>
          </cell>
          <cell r="E54">
            <v>0</v>
          </cell>
          <cell r="H54">
            <v>0</v>
          </cell>
          <cell r="I54">
            <v>0</v>
          </cell>
          <cell r="J54">
            <v>152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320</v>
          </cell>
          <cell r="E55">
            <v>0</v>
          </cell>
          <cell r="H55">
            <v>0</v>
          </cell>
          <cell r="I55">
            <v>0</v>
          </cell>
          <cell r="J55">
            <v>152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320</v>
          </cell>
          <cell r="E56">
            <v>0</v>
          </cell>
          <cell r="H56">
            <v>0</v>
          </cell>
          <cell r="I56">
            <v>0</v>
          </cell>
          <cell r="J56">
            <v>152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320</v>
          </cell>
          <cell r="E57">
            <v>0</v>
          </cell>
          <cell r="H57">
            <v>0</v>
          </cell>
          <cell r="I57">
            <v>0</v>
          </cell>
          <cell r="J57">
            <v>154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320</v>
          </cell>
          <cell r="E58">
            <v>0</v>
          </cell>
          <cell r="H58">
            <v>0</v>
          </cell>
          <cell r="I58">
            <v>0</v>
          </cell>
          <cell r="J58">
            <v>154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320</v>
          </cell>
          <cell r="E59">
            <v>0</v>
          </cell>
          <cell r="H59">
            <v>0</v>
          </cell>
          <cell r="I59">
            <v>0</v>
          </cell>
          <cell r="J59">
            <v>154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320</v>
          </cell>
          <cell r="E60">
            <v>0</v>
          </cell>
          <cell r="H60">
            <v>0</v>
          </cell>
          <cell r="I60">
            <v>0</v>
          </cell>
          <cell r="J60">
            <v>154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320</v>
          </cell>
          <cell r="E61">
            <v>0</v>
          </cell>
          <cell r="H61">
            <v>0</v>
          </cell>
          <cell r="I61">
            <v>0</v>
          </cell>
          <cell r="J61">
            <v>154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320</v>
          </cell>
          <cell r="E62">
            <v>0</v>
          </cell>
          <cell r="H62">
            <v>0</v>
          </cell>
          <cell r="I62">
            <v>0</v>
          </cell>
          <cell r="J62">
            <v>154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320</v>
          </cell>
          <cell r="E63">
            <v>0</v>
          </cell>
          <cell r="H63">
            <v>0</v>
          </cell>
          <cell r="I63">
            <v>0</v>
          </cell>
          <cell r="J63">
            <v>154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320</v>
          </cell>
          <cell r="E64">
            <v>0</v>
          </cell>
          <cell r="H64">
            <v>0</v>
          </cell>
          <cell r="I64">
            <v>0</v>
          </cell>
          <cell r="J64">
            <v>154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320</v>
          </cell>
          <cell r="E65">
            <v>0</v>
          </cell>
          <cell r="H65">
            <v>0</v>
          </cell>
          <cell r="I65">
            <v>0</v>
          </cell>
          <cell r="J65">
            <v>154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320</v>
          </cell>
          <cell r="E66">
            <v>0</v>
          </cell>
          <cell r="H66">
            <v>0</v>
          </cell>
          <cell r="I66">
            <v>0</v>
          </cell>
          <cell r="J66">
            <v>154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320</v>
          </cell>
          <cell r="E67">
            <v>0</v>
          </cell>
          <cell r="H67">
            <v>0</v>
          </cell>
          <cell r="I67">
            <v>0</v>
          </cell>
          <cell r="J67">
            <v>154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320</v>
          </cell>
          <cell r="E68">
            <v>0</v>
          </cell>
          <cell r="H68">
            <v>0</v>
          </cell>
          <cell r="I68">
            <v>0</v>
          </cell>
          <cell r="J68">
            <v>154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320</v>
          </cell>
          <cell r="E69">
            <v>0</v>
          </cell>
          <cell r="H69">
            <v>0</v>
          </cell>
          <cell r="I69">
            <v>0</v>
          </cell>
          <cell r="J69">
            <v>154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320</v>
          </cell>
          <cell r="E70">
            <v>0</v>
          </cell>
          <cell r="H70">
            <v>0</v>
          </cell>
          <cell r="I70">
            <v>0</v>
          </cell>
          <cell r="J70">
            <v>154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320</v>
          </cell>
          <cell r="E71">
            <v>0</v>
          </cell>
          <cell r="H71">
            <v>0</v>
          </cell>
          <cell r="I71">
            <v>0</v>
          </cell>
          <cell r="J71">
            <v>154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320</v>
          </cell>
          <cell r="E72">
            <v>0</v>
          </cell>
          <cell r="H72">
            <v>0</v>
          </cell>
          <cell r="I72">
            <v>0</v>
          </cell>
          <cell r="J72">
            <v>154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320</v>
          </cell>
          <cell r="E73">
            <v>0</v>
          </cell>
          <cell r="H73">
            <v>0</v>
          </cell>
          <cell r="I73">
            <v>0</v>
          </cell>
          <cell r="J73">
            <v>154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320</v>
          </cell>
          <cell r="E74">
            <v>0</v>
          </cell>
          <cell r="H74">
            <v>0</v>
          </cell>
          <cell r="I74">
            <v>0</v>
          </cell>
          <cell r="J74">
            <v>154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320</v>
          </cell>
          <cell r="E75">
            <v>0</v>
          </cell>
          <cell r="H75">
            <v>0</v>
          </cell>
          <cell r="I75">
            <v>0</v>
          </cell>
          <cell r="J75">
            <v>154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320</v>
          </cell>
          <cell r="E76">
            <v>0</v>
          </cell>
          <cell r="H76">
            <v>0</v>
          </cell>
          <cell r="I76">
            <v>0</v>
          </cell>
          <cell r="J76">
            <v>154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320</v>
          </cell>
          <cell r="E77">
            <v>0</v>
          </cell>
          <cell r="H77">
            <v>0</v>
          </cell>
          <cell r="I77">
            <v>0</v>
          </cell>
          <cell r="J77">
            <v>154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320</v>
          </cell>
          <cell r="E78">
            <v>0</v>
          </cell>
          <cell r="H78">
            <v>0</v>
          </cell>
          <cell r="I78">
            <v>0</v>
          </cell>
          <cell r="J78">
            <v>154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320</v>
          </cell>
          <cell r="E79">
            <v>0</v>
          </cell>
          <cell r="H79">
            <v>0</v>
          </cell>
          <cell r="I79">
            <v>0</v>
          </cell>
          <cell r="J79">
            <v>154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320</v>
          </cell>
          <cell r="E80">
            <v>0</v>
          </cell>
          <cell r="H80">
            <v>0</v>
          </cell>
          <cell r="I80">
            <v>0</v>
          </cell>
          <cell r="J80">
            <v>154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320</v>
          </cell>
          <cell r="E81">
            <v>0</v>
          </cell>
          <cell r="H81">
            <v>0</v>
          </cell>
          <cell r="I81">
            <v>0</v>
          </cell>
          <cell r="J81">
            <v>154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320</v>
          </cell>
          <cell r="E82">
            <v>0</v>
          </cell>
          <cell r="H82">
            <v>0</v>
          </cell>
          <cell r="I82">
            <v>0</v>
          </cell>
          <cell r="J82">
            <v>154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320</v>
          </cell>
          <cell r="E83">
            <v>0</v>
          </cell>
          <cell r="H83">
            <v>0</v>
          </cell>
          <cell r="I83">
            <v>0</v>
          </cell>
          <cell r="J83">
            <v>154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320</v>
          </cell>
          <cell r="E84">
            <v>0</v>
          </cell>
          <cell r="H84">
            <v>0</v>
          </cell>
          <cell r="I84">
            <v>0</v>
          </cell>
          <cell r="J84">
            <v>154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320</v>
          </cell>
          <cell r="E85">
            <v>0</v>
          </cell>
          <cell r="H85">
            <v>0</v>
          </cell>
          <cell r="I85">
            <v>0</v>
          </cell>
          <cell r="J85">
            <v>154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320</v>
          </cell>
          <cell r="E86">
            <v>0</v>
          </cell>
          <cell r="H86">
            <v>0</v>
          </cell>
          <cell r="I86">
            <v>0</v>
          </cell>
          <cell r="J86">
            <v>154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320</v>
          </cell>
          <cell r="E87">
            <v>0</v>
          </cell>
          <cell r="H87">
            <v>0</v>
          </cell>
          <cell r="I87">
            <v>0</v>
          </cell>
          <cell r="J87">
            <v>154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320</v>
          </cell>
          <cell r="E88">
            <v>0</v>
          </cell>
          <cell r="H88">
            <v>0</v>
          </cell>
          <cell r="I88">
            <v>0</v>
          </cell>
          <cell r="J88">
            <v>154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320</v>
          </cell>
          <cell r="E89">
            <v>0</v>
          </cell>
          <cell r="H89">
            <v>0</v>
          </cell>
          <cell r="I89">
            <v>0</v>
          </cell>
          <cell r="J89">
            <v>154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320</v>
          </cell>
          <cell r="E90">
            <v>0</v>
          </cell>
          <cell r="H90">
            <v>0</v>
          </cell>
          <cell r="I90">
            <v>0</v>
          </cell>
          <cell r="J90">
            <v>154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320</v>
          </cell>
          <cell r="E91">
            <v>0</v>
          </cell>
          <cell r="H91">
            <v>0</v>
          </cell>
          <cell r="I91">
            <v>0</v>
          </cell>
          <cell r="J91">
            <v>154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320</v>
          </cell>
          <cell r="E92">
            <v>0</v>
          </cell>
          <cell r="H92">
            <v>0</v>
          </cell>
          <cell r="I92">
            <v>0</v>
          </cell>
          <cell r="J92">
            <v>154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320</v>
          </cell>
          <cell r="E93">
            <v>0</v>
          </cell>
          <cell r="H93">
            <v>0</v>
          </cell>
          <cell r="I93">
            <v>0</v>
          </cell>
          <cell r="J93">
            <v>154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320</v>
          </cell>
          <cell r="E94">
            <v>0</v>
          </cell>
          <cell r="H94">
            <v>0</v>
          </cell>
          <cell r="I94">
            <v>0</v>
          </cell>
          <cell r="J94">
            <v>154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320</v>
          </cell>
          <cell r="E95">
            <v>0</v>
          </cell>
          <cell r="H95">
            <v>0</v>
          </cell>
          <cell r="I95">
            <v>0</v>
          </cell>
          <cell r="J95">
            <v>154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320</v>
          </cell>
          <cell r="E96">
            <v>0</v>
          </cell>
          <cell r="H96">
            <v>0</v>
          </cell>
          <cell r="I96">
            <v>0</v>
          </cell>
          <cell r="J96">
            <v>154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320</v>
          </cell>
          <cell r="E97">
            <v>0</v>
          </cell>
          <cell r="H97">
            <v>0</v>
          </cell>
          <cell r="I97">
            <v>0</v>
          </cell>
          <cell r="J97">
            <v>154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320</v>
          </cell>
          <cell r="E98">
            <v>0</v>
          </cell>
          <cell r="H98">
            <v>0</v>
          </cell>
          <cell r="I98">
            <v>0</v>
          </cell>
          <cell r="J98">
            <v>154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320</v>
          </cell>
          <cell r="E99">
            <v>0</v>
          </cell>
          <cell r="H99">
            <v>0</v>
          </cell>
          <cell r="I99">
            <v>0</v>
          </cell>
          <cell r="J99">
            <v>154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320</v>
          </cell>
          <cell r="E100">
            <v>0</v>
          </cell>
          <cell r="H100">
            <v>0</v>
          </cell>
          <cell r="I100">
            <v>0</v>
          </cell>
          <cell r="J100">
            <v>154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600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600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600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600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600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600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600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600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600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600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590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590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590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590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590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590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590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590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45547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6">
        <v>45547.991666666669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45547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27.21</v>
      </c>
      <c r="C3" s="203">
        <v>27.21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11.352012</v>
      </c>
      <c r="J3" s="22">
        <f>C3*E3/100</f>
        <v>6.3480930000000004</v>
      </c>
      <c r="K3" s="22">
        <f>C3*F3/100</f>
        <v>8.1874890000000011</v>
      </c>
      <c r="L3" s="22">
        <f>C3*G3/100</f>
        <v>1.322406</v>
      </c>
      <c r="M3" s="155">
        <f>SUM(I3:L3)</f>
        <v>27.21</v>
      </c>
      <c r="N3" s="23"/>
      <c r="P3" s="38">
        <f t="shared" ref="P3:P34" si="1">I3</f>
        <v>11.352012</v>
      </c>
      <c r="Q3" s="38">
        <f t="shared" ref="Q3:Q34" si="2">J3</f>
        <v>6.3480930000000004</v>
      </c>
      <c r="R3" s="38">
        <f t="shared" ref="R3:R34" si="3">K3</f>
        <v>8.1874890000000011</v>
      </c>
      <c r="S3" s="38">
        <f t="shared" ref="S3:S34" si="4">L3</f>
        <v>1.322406</v>
      </c>
      <c r="T3" s="38">
        <f>SUM(P3:S3)</f>
        <v>27.21</v>
      </c>
    </row>
    <row r="4" spans="1:20">
      <c r="A4" s="8" t="s">
        <v>46</v>
      </c>
      <c r="B4" s="203">
        <v>27.21</v>
      </c>
      <c r="C4" s="203">
        <v>27.21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11.352012</v>
      </c>
      <c r="J4" s="22">
        <f t="shared" ref="J4:J67" si="6">C4*E4/100</f>
        <v>6.3480930000000004</v>
      </c>
      <c r="K4" s="22">
        <f t="shared" ref="K4:K67" si="7">C4*F4/100</f>
        <v>8.1874890000000011</v>
      </c>
      <c r="L4" s="22">
        <f t="shared" ref="L4:L67" si="8">C4*G4/100</f>
        <v>1.322406</v>
      </c>
      <c r="M4" s="156">
        <f t="shared" ref="M4:M67" si="9">SUM(I4:L4)</f>
        <v>27.21</v>
      </c>
      <c r="N4" s="23"/>
      <c r="P4" s="38">
        <f t="shared" si="1"/>
        <v>11.352012</v>
      </c>
      <c r="Q4" s="38">
        <f t="shared" si="2"/>
        <v>6.3480930000000004</v>
      </c>
      <c r="R4" s="38">
        <f t="shared" si="3"/>
        <v>8.1874890000000011</v>
      </c>
      <c r="S4" s="38">
        <f t="shared" si="4"/>
        <v>1.322406</v>
      </c>
      <c r="T4" s="38">
        <f t="shared" ref="T4:T67" si="10">SUM(P4:S4)</f>
        <v>27.21</v>
      </c>
    </row>
    <row r="5" spans="1:20">
      <c r="A5" s="8" t="s">
        <v>47</v>
      </c>
      <c r="B5" s="203">
        <v>27.21</v>
      </c>
      <c r="C5" s="203">
        <v>27.21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11.352012</v>
      </c>
      <c r="J5" s="22">
        <f t="shared" si="6"/>
        <v>6.3480930000000004</v>
      </c>
      <c r="K5" s="22">
        <f t="shared" si="7"/>
        <v>8.1874890000000011</v>
      </c>
      <c r="L5" s="22">
        <f t="shared" si="8"/>
        <v>1.322406</v>
      </c>
      <c r="M5" s="156">
        <f t="shared" si="9"/>
        <v>27.21</v>
      </c>
      <c r="N5" s="23"/>
      <c r="P5" s="38">
        <f t="shared" si="1"/>
        <v>11.352012</v>
      </c>
      <c r="Q5" s="38">
        <f t="shared" si="2"/>
        <v>6.3480930000000004</v>
      </c>
      <c r="R5" s="38">
        <f t="shared" si="3"/>
        <v>8.1874890000000011</v>
      </c>
      <c r="S5" s="38">
        <f t="shared" si="4"/>
        <v>1.322406</v>
      </c>
      <c r="T5" s="38">
        <f t="shared" si="10"/>
        <v>27.21</v>
      </c>
    </row>
    <row r="6" spans="1:20">
      <c r="A6" s="8" t="s">
        <v>48</v>
      </c>
      <c r="B6" s="203">
        <v>27.21</v>
      </c>
      <c r="C6" s="203">
        <v>27.21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11.352012</v>
      </c>
      <c r="J6" s="22">
        <f t="shared" si="6"/>
        <v>6.3480930000000004</v>
      </c>
      <c r="K6" s="22">
        <f t="shared" si="7"/>
        <v>8.1874890000000011</v>
      </c>
      <c r="L6" s="22">
        <f t="shared" si="8"/>
        <v>1.322406</v>
      </c>
      <c r="M6" s="156">
        <f t="shared" si="9"/>
        <v>27.21</v>
      </c>
      <c r="N6" s="23"/>
      <c r="P6" s="38">
        <f t="shared" si="1"/>
        <v>11.352012</v>
      </c>
      <c r="Q6" s="38">
        <f t="shared" si="2"/>
        <v>6.3480930000000004</v>
      </c>
      <c r="R6" s="38">
        <f t="shared" si="3"/>
        <v>8.1874890000000011</v>
      </c>
      <c r="S6" s="38">
        <f t="shared" si="4"/>
        <v>1.322406</v>
      </c>
      <c r="T6" s="38">
        <f t="shared" si="10"/>
        <v>27.21</v>
      </c>
    </row>
    <row r="7" spans="1:20">
      <c r="A7" s="8" t="s">
        <v>49</v>
      </c>
      <c r="B7" s="203">
        <v>27.21</v>
      </c>
      <c r="C7" s="203">
        <v>27.21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11.352012</v>
      </c>
      <c r="J7" s="22">
        <f t="shared" si="6"/>
        <v>6.3480930000000004</v>
      </c>
      <c r="K7" s="22">
        <f t="shared" si="7"/>
        <v>8.1874890000000011</v>
      </c>
      <c r="L7" s="22">
        <f t="shared" si="8"/>
        <v>1.322406</v>
      </c>
      <c r="M7" s="156">
        <f t="shared" si="9"/>
        <v>27.21</v>
      </c>
      <c r="N7" s="23"/>
      <c r="P7" s="38">
        <f t="shared" si="1"/>
        <v>11.352012</v>
      </c>
      <c r="Q7" s="38">
        <f t="shared" si="2"/>
        <v>6.3480930000000004</v>
      </c>
      <c r="R7" s="38">
        <f t="shared" si="3"/>
        <v>8.1874890000000011</v>
      </c>
      <c r="S7" s="38">
        <f t="shared" si="4"/>
        <v>1.322406</v>
      </c>
      <c r="T7" s="38">
        <f t="shared" si="10"/>
        <v>27.21</v>
      </c>
    </row>
    <row r="8" spans="1:20">
      <c r="A8" s="8" t="s">
        <v>50</v>
      </c>
      <c r="B8" s="203">
        <v>27.21</v>
      </c>
      <c r="C8" s="203">
        <v>27.21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11.352012</v>
      </c>
      <c r="J8" s="22">
        <f t="shared" si="6"/>
        <v>6.3480930000000004</v>
      </c>
      <c r="K8" s="22">
        <f t="shared" si="7"/>
        <v>8.1874890000000011</v>
      </c>
      <c r="L8" s="22">
        <f t="shared" si="8"/>
        <v>1.322406</v>
      </c>
      <c r="M8" s="156">
        <f t="shared" si="9"/>
        <v>27.21</v>
      </c>
      <c r="N8" s="23"/>
      <c r="P8" s="38">
        <f t="shared" si="1"/>
        <v>11.352012</v>
      </c>
      <c r="Q8" s="38">
        <f t="shared" si="2"/>
        <v>6.3480930000000004</v>
      </c>
      <c r="R8" s="38">
        <f t="shared" si="3"/>
        <v>8.1874890000000011</v>
      </c>
      <c r="S8" s="38">
        <f t="shared" si="4"/>
        <v>1.322406</v>
      </c>
      <c r="T8" s="38">
        <f t="shared" si="10"/>
        <v>27.21</v>
      </c>
    </row>
    <row r="9" spans="1:20">
      <c r="A9" s="8" t="s">
        <v>51</v>
      </c>
      <c r="B9" s="203">
        <v>27.21</v>
      </c>
      <c r="C9" s="203">
        <v>27.21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11.352012</v>
      </c>
      <c r="J9" s="22">
        <f t="shared" si="6"/>
        <v>6.3480930000000004</v>
      </c>
      <c r="K9" s="22">
        <f t="shared" si="7"/>
        <v>8.1874890000000011</v>
      </c>
      <c r="L9" s="22">
        <f t="shared" si="8"/>
        <v>1.322406</v>
      </c>
      <c r="M9" s="156">
        <f t="shared" si="9"/>
        <v>27.21</v>
      </c>
      <c r="N9" s="23"/>
      <c r="P9" s="38">
        <f t="shared" si="1"/>
        <v>11.352012</v>
      </c>
      <c r="Q9" s="38">
        <f t="shared" si="2"/>
        <v>6.3480930000000004</v>
      </c>
      <c r="R9" s="38">
        <f t="shared" si="3"/>
        <v>8.1874890000000011</v>
      </c>
      <c r="S9" s="38">
        <f t="shared" si="4"/>
        <v>1.322406</v>
      </c>
      <c r="T9" s="38">
        <f t="shared" si="10"/>
        <v>27.21</v>
      </c>
    </row>
    <row r="10" spans="1:20">
      <c r="A10" s="8" t="s">
        <v>52</v>
      </c>
      <c r="B10" s="203">
        <v>27.21</v>
      </c>
      <c r="C10" s="203">
        <v>27.21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11.352012</v>
      </c>
      <c r="J10" s="22">
        <f t="shared" si="6"/>
        <v>6.3480930000000004</v>
      </c>
      <c r="K10" s="22">
        <f t="shared" si="7"/>
        <v>8.1874890000000011</v>
      </c>
      <c r="L10" s="22">
        <f t="shared" si="8"/>
        <v>1.322406</v>
      </c>
      <c r="M10" s="156">
        <f t="shared" si="9"/>
        <v>27.21</v>
      </c>
      <c r="N10" s="23"/>
      <c r="P10" s="38">
        <f t="shared" si="1"/>
        <v>11.352012</v>
      </c>
      <c r="Q10" s="38">
        <f t="shared" si="2"/>
        <v>6.3480930000000004</v>
      </c>
      <c r="R10" s="38">
        <f t="shared" si="3"/>
        <v>8.1874890000000011</v>
      </c>
      <c r="S10" s="38">
        <f t="shared" si="4"/>
        <v>1.322406</v>
      </c>
      <c r="T10" s="38">
        <f t="shared" si="10"/>
        <v>27.21</v>
      </c>
    </row>
    <row r="11" spans="1:20">
      <c r="A11" s="8" t="s">
        <v>53</v>
      </c>
      <c r="B11" s="203">
        <v>27.21</v>
      </c>
      <c r="C11" s="203">
        <v>27.21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11.352012</v>
      </c>
      <c r="J11" s="22">
        <f t="shared" si="6"/>
        <v>6.3480930000000004</v>
      </c>
      <c r="K11" s="22">
        <f t="shared" si="7"/>
        <v>8.1874890000000011</v>
      </c>
      <c r="L11" s="22">
        <f t="shared" si="8"/>
        <v>1.322406</v>
      </c>
      <c r="M11" s="156">
        <f t="shared" si="9"/>
        <v>27.21</v>
      </c>
      <c r="N11" s="23"/>
      <c r="P11" s="38">
        <f t="shared" si="1"/>
        <v>11.352012</v>
      </c>
      <c r="Q11" s="38">
        <f t="shared" si="2"/>
        <v>6.3480930000000004</v>
      </c>
      <c r="R11" s="38">
        <f t="shared" si="3"/>
        <v>8.1874890000000011</v>
      </c>
      <c r="S11" s="38">
        <f t="shared" si="4"/>
        <v>1.322406</v>
      </c>
      <c r="T11" s="38">
        <f t="shared" si="10"/>
        <v>27.21</v>
      </c>
    </row>
    <row r="12" spans="1:20">
      <c r="A12" s="8" t="s">
        <v>54</v>
      </c>
      <c r="B12" s="203">
        <v>27.21</v>
      </c>
      <c r="C12" s="203">
        <v>27.21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11.352012</v>
      </c>
      <c r="J12" s="22">
        <f t="shared" si="6"/>
        <v>6.3480930000000004</v>
      </c>
      <c r="K12" s="22">
        <f t="shared" si="7"/>
        <v>8.1874890000000011</v>
      </c>
      <c r="L12" s="22">
        <f t="shared" si="8"/>
        <v>1.322406</v>
      </c>
      <c r="M12" s="156">
        <f t="shared" si="9"/>
        <v>27.21</v>
      </c>
      <c r="N12" s="23"/>
      <c r="P12" s="38">
        <f t="shared" si="1"/>
        <v>11.352012</v>
      </c>
      <c r="Q12" s="38">
        <f t="shared" si="2"/>
        <v>6.3480930000000004</v>
      </c>
      <c r="R12" s="38">
        <f t="shared" si="3"/>
        <v>8.1874890000000011</v>
      </c>
      <c r="S12" s="38">
        <f t="shared" si="4"/>
        <v>1.322406</v>
      </c>
      <c r="T12" s="38">
        <f t="shared" si="10"/>
        <v>27.21</v>
      </c>
    </row>
    <row r="13" spans="1:20">
      <c r="A13" s="8" t="s">
        <v>55</v>
      </c>
      <c r="B13" s="203">
        <v>27.21</v>
      </c>
      <c r="C13" s="203">
        <v>27.21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11.352012</v>
      </c>
      <c r="J13" s="22">
        <f t="shared" si="6"/>
        <v>6.3480930000000004</v>
      </c>
      <c r="K13" s="22">
        <f t="shared" si="7"/>
        <v>8.1874890000000011</v>
      </c>
      <c r="L13" s="22">
        <f t="shared" si="8"/>
        <v>1.322406</v>
      </c>
      <c r="M13" s="156">
        <f t="shared" si="9"/>
        <v>27.21</v>
      </c>
      <c r="N13" s="23"/>
      <c r="P13" s="38">
        <f t="shared" si="1"/>
        <v>11.352012</v>
      </c>
      <c r="Q13" s="38">
        <f t="shared" si="2"/>
        <v>6.3480930000000004</v>
      </c>
      <c r="R13" s="38">
        <f t="shared" si="3"/>
        <v>8.1874890000000011</v>
      </c>
      <c r="S13" s="38">
        <f t="shared" si="4"/>
        <v>1.322406</v>
      </c>
      <c r="T13" s="38">
        <f t="shared" si="10"/>
        <v>27.21</v>
      </c>
    </row>
    <row r="14" spans="1:20">
      <c r="A14" s="8" t="s">
        <v>56</v>
      </c>
      <c r="B14" s="203">
        <v>27.21</v>
      </c>
      <c r="C14" s="203">
        <v>27.21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11.352012</v>
      </c>
      <c r="J14" s="22">
        <f t="shared" si="6"/>
        <v>6.3480930000000004</v>
      </c>
      <c r="K14" s="22">
        <f t="shared" si="7"/>
        <v>8.1874890000000011</v>
      </c>
      <c r="L14" s="22">
        <f t="shared" si="8"/>
        <v>1.322406</v>
      </c>
      <c r="M14" s="156">
        <f t="shared" si="9"/>
        <v>27.21</v>
      </c>
      <c r="N14" s="23"/>
      <c r="P14" s="38">
        <f t="shared" si="1"/>
        <v>11.352012</v>
      </c>
      <c r="Q14" s="38">
        <f t="shared" si="2"/>
        <v>6.3480930000000004</v>
      </c>
      <c r="R14" s="38">
        <f t="shared" si="3"/>
        <v>8.1874890000000011</v>
      </c>
      <c r="S14" s="38">
        <f t="shared" si="4"/>
        <v>1.322406</v>
      </c>
      <c r="T14" s="38">
        <f t="shared" si="10"/>
        <v>27.21</v>
      </c>
    </row>
    <row r="15" spans="1:20">
      <c r="A15" s="8" t="s">
        <v>57</v>
      </c>
      <c r="B15" s="203">
        <v>27.21</v>
      </c>
      <c r="C15" s="203">
        <v>27.21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11.352012</v>
      </c>
      <c r="J15" s="22">
        <f t="shared" si="6"/>
        <v>6.3480930000000004</v>
      </c>
      <c r="K15" s="22">
        <f t="shared" si="7"/>
        <v>8.1874890000000011</v>
      </c>
      <c r="L15" s="22">
        <f t="shared" si="8"/>
        <v>1.322406</v>
      </c>
      <c r="M15" s="156">
        <f t="shared" si="9"/>
        <v>27.21</v>
      </c>
      <c r="N15" s="23"/>
      <c r="P15" s="38">
        <f t="shared" si="1"/>
        <v>11.352012</v>
      </c>
      <c r="Q15" s="38">
        <f t="shared" si="2"/>
        <v>6.3480930000000004</v>
      </c>
      <c r="R15" s="38">
        <f t="shared" si="3"/>
        <v>8.1874890000000011</v>
      </c>
      <c r="S15" s="38">
        <f t="shared" si="4"/>
        <v>1.322406</v>
      </c>
      <c r="T15" s="38">
        <f t="shared" si="10"/>
        <v>27.21</v>
      </c>
    </row>
    <row r="16" spans="1:20">
      <c r="A16" s="8" t="s">
        <v>58</v>
      </c>
      <c r="B16" s="203">
        <v>27.21</v>
      </c>
      <c r="C16" s="203">
        <v>27.21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11.352012</v>
      </c>
      <c r="J16" s="22">
        <f t="shared" si="6"/>
        <v>6.3480930000000004</v>
      </c>
      <c r="K16" s="22">
        <f t="shared" si="7"/>
        <v>8.1874890000000011</v>
      </c>
      <c r="L16" s="22">
        <f t="shared" si="8"/>
        <v>1.322406</v>
      </c>
      <c r="M16" s="156">
        <f t="shared" si="9"/>
        <v>27.21</v>
      </c>
      <c r="N16" s="23"/>
      <c r="P16" s="38">
        <f t="shared" si="1"/>
        <v>11.352012</v>
      </c>
      <c r="Q16" s="38">
        <f t="shared" si="2"/>
        <v>6.3480930000000004</v>
      </c>
      <c r="R16" s="38">
        <f t="shared" si="3"/>
        <v>8.1874890000000011</v>
      </c>
      <c r="S16" s="38">
        <f t="shared" si="4"/>
        <v>1.322406</v>
      </c>
      <c r="T16" s="38">
        <f t="shared" si="10"/>
        <v>27.21</v>
      </c>
    </row>
    <row r="17" spans="1:20">
      <c r="A17" s="8" t="s">
        <v>59</v>
      </c>
      <c r="B17" s="203">
        <v>27.21</v>
      </c>
      <c r="C17" s="203">
        <v>27.21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11.352012</v>
      </c>
      <c r="J17" s="22">
        <f t="shared" si="6"/>
        <v>6.3480930000000004</v>
      </c>
      <c r="K17" s="22">
        <f t="shared" si="7"/>
        <v>8.1874890000000011</v>
      </c>
      <c r="L17" s="22">
        <f t="shared" si="8"/>
        <v>1.322406</v>
      </c>
      <c r="M17" s="156">
        <f t="shared" si="9"/>
        <v>27.21</v>
      </c>
      <c r="N17" s="23"/>
      <c r="P17" s="38">
        <f t="shared" si="1"/>
        <v>11.352012</v>
      </c>
      <c r="Q17" s="38">
        <f t="shared" si="2"/>
        <v>6.3480930000000004</v>
      </c>
      <c r="R17" s="38">
        <f t="shared" si="3"/>
        <v>8.1874890000000011</v>
      </c>
      <c r="S17" s="38">
        <f t="shared" si="4"/>
        <v>1.322406</v>
      </c>
      <c r="T17" s="38">
        <f t="shared" si="10"/>
        <v>27.21</v>
      </c>
    </row>
    <row r="18" spans="1:20">
      <c r="A18" s="8" t="s">
        <v>60</v>
      </c>
      <c r="B18" s="203">
        <v>27.21</v>
      </c>
      <c r="C18" s="203">
        <v>27.21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11.352012</v>
      </c>
      <c r="J18" s="22">
        <f t="shared" si="6"/>
        <v>6.3480930000000004</v>
      </c>
      <c r="K18" s="22">
        <f t="shared" si="7"/>
        <v>8.1874890000000011</v>
      </c>
      <c r="L18" s="22">
        <f t="shared" si="8"/>
        <v>1.322406</v>
      </c>
      <c r="M18" s="156">
        <f t="shared" si="9"/>
        <v>27.21</v>
      </c>
      <c r="N18" s="23"/>
      <c r="P18" s="38">
        <f t="shared" si="1"/>
        <v>11.352012</v>
      </c>
      <c r="Q18" s="38">
        <f t="shared" si="2"/>
        <v>6.3480930000000004</v>
      </c>
      <c r="R18" s="38">
        <f t="shared" si="3"/>
        <v>8.1874890000000011</v>
      </c>
      <c r="S18" s="38">
        <f t="shared" si="4"/>
        <v>1.322406</v>
      </c>
      <c r="T18" s="38">
        <f t="shared" si="10"/>
        <v>27.21</v>
      </c>
    </row>
    <row r="19" spans="1:20">
      <c r="A19" s="8" t="s">
        <v>61</v>
      </c>
      <c r="B19" s="203">
        <v>27.21</v>
      </c>
      <c r="C19" s="203">
        <v>27.21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11.352012</v>
      </c>
      <c r="J19" s="22">
        <f t="shared" si="6"/>
        <v>6.3480930000000004</v>
      </c>
      <c r="K19" s="22">
        <f t="shared" si="7"/>
        <v>8.1874890000000011</v>
      </c>
      <c r="L19" s="22">
        <f t="shared" si="8"/>
        <v>1.322406</v>
      </c>
      <c r="M19" s="156">
        <f t="shared" si="9"/>
        <v>27.21</v>
      </c>
      <c r="N19" s="23"/>
      <c r="P19" s="38">
        <f t="shared" si="1"/>
        <v>11.352012</v>
      </c>
      <c r="Q19" s="38">
        <f t="shared" si="2"/>
        <v>6.3480930000000004</v>
      </c>
      <c r="R19" s="38">
        <f t="shared" si="3"/>
        <v>8.1874890000000011</v>
      </c>
      <c r="S19" s="38">
        <f t="shared" si="4"/>
        <v>1.322406</v>
      </c>
      <c r="T19" s="38">
        <f t="shared" si="10"/>
        <v>27.21</v>
      </c>
    </row>
    <row r="20" spans="1:20">
      <c r="A20" s="8" t="s">
        <v>62</v>
      </c>
      <c r="B20" s="203">
        <v>27.21</v>
      </c>
      <c r="C20" s="203">
        <v>27.21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11.352012</v>
      </c>
      <c r="J20" s="22">
        <f t="shared" si="6"/>
        <v>6.3480930000000004</v>
      </c>
      <c r="K20" s="22">
        <f t="shared" si="7"/>
        <v>8.1874890000000011</v>
      </c>
      <c r="L20" s="22">
        <f t="shared" si="8"/>
        <v>1.322406</v>
      </c>
      <c r="M20" s="156">
        <f t="shared" si="9"/>
        <v>27.21</v>
      </c>
      <c r="N20" s="23"/>
      <c r="P20" s="38">
        <f t="shared" si="1"/>
        <v>11.352012</v>
      </c>
      <c r="Q20" s="38">
        <f t="shared" si="2"/>
        <v>6.3480930000000004</v>
      </c>
      <c r="R20" s="38">
        <f t="shared" si="3"/>
        <v>8.1874890000000011</v>
      </c>
      <c r="S20" s="38">
        <f t="shared" si="4"/>
        <v>1.322406</v>
      </c>
      <c r="T20" s="38">
        <f t="shared" si="10"/>
        <v>27.21</v>
      </c>
    </row>
    <row r="21" spans="1:20">
      <c r="A21" s="8" t="s">
        <v>63</v>
      </c>
      <c r="B21" s="203">
        <v>27.21</v>
      </c>
      <c r="C21" s="203">
        <v>27.21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11.352012</v>
      </c>
      <c r="J21" s="22">
        <f t="shared" si="6"/>
        <v>6.3480930000000004</v>
      </c>
      <c r="K21" s="22">
        <f t="shared" si="7"/>
        <v>8.1874890000000011</v>
      </c>
      <c r="L21" s="22">
        <f t="shared" si="8"/>
        <v>1.322406</v>
      </c>
      <c r="M21" s="156">
        <f t="shared" si="9"/>
        <v>27.21</v>
      </c>
      <c r="N21" s="23"/>
      <c r="P21" s="38">
        <f t="shared" si="1"/>
        <v>11.352012</v>
      </c>
      <c r="Q21" s="38">
        <f t="shared" si="2"/>
        <v>6.3480930000000004</v>
      </c>
      <c r="R21" s="38">
        <f t="shared" si="3"/>
        <v>8.1874890000000011</v>
      </c>
      <c r="S21" s="38">
        <f t="shared" si="4"/>
        <v>1.322406</v>
      </c>
      <c r="T21" s="38">
        <f t="shared" si="10"/>
        <v>27.21</v>
      </c>
    </row>
    <row r="22" spans="1:20">
      <c r="A22" s="8" t="s">
        <v>64</v>
      </c>
      <c r="B22" s="203">
        <v>27.21</v>
      </c>
      <c r="C22" s="203">
        <v>27.21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11.352012</v>
      </c>
      <c r="J22" s="22">
        <f t="shared" si="6"/>
        <v>6.3480930000000004</v>
      </c>
      <c r="K22" s="22">
        <f t="shared" si="7"/>
        <v>8.1874890000000011</v>
      </c>
      <c r="L22" s="22">
        <f t="shared" si="8"/>
        <v>1.322406</v>
      </c>
      <c r="M22" s="156">
        <f t="shared" si="9"/>
        <v>27.21</v>
      </c>
      <c r="N22" s="23"/>
      <c r="P22" s="38">
        <f t="shared" si="1"/>
        <v>11.352012</v>
      </c>
      <c r="Q22" s="38">
        <f t="shared" si="2"/>
        <v>6.3480930000000004</v>
      </c>
      <c r="R22" s="38">
        <f t="shared" si="3"/>
        <v>8.1874890000000011</v>
      </c>
      <c r="S22" s="38">
        <f t="shared" si="4"/>
        <v>1.322406</v>
      </c>
      <c r="T22" s="38">
        <f t="shared" si="10"/>
        <v>27.21</v>
      </c>
    </row>
    <row r="23" spans="1:20">
      <c r="A23" s="8" t="s">
        <v>65</v>
      </c>
      <c r="B23" s="203">
        <v>27.21</v>
      </c>
      <c r="C23" s="203">
        <v>27.21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11.352012</v>
      </c>
      <c r="J23" s="22">
        <f t="shared" si="6"/>
        <v>6.3480930000000004</v>
      </c>
      <c r="K23" s="22">
        <f t="shared" si="7"/>
        <v>8.1874890000000011</v>
      </c>
      <c r="L23" s="22">
        <f t="shared" si="8"/>
        <v>1.322406</v>
      </c>
      <c r="M23" s="156">
        <f t="shared" si="9"/>
        <v>27.21</v>
      </c>
      <c r="N23" s="23"/>
      <c r="P23" s="38">
        <f t="shared" si="1"/>
        <v>11.352012</v>
      </c>
      <c r="Q23" s="38">
        <f t="shared" si="2"/>
        <v>6.3480930000000004</v>
      </c>
      <c r="R23" s="38">
        <f t="shared" si="3"/>
        <v>8.1874890000000011</v>
      </c>
      <c r="S23" s="38">
        <f t="shared" si="4"/>
        <v>1.322406</v>
      </c>
      <c r="T23" s="38">
        <f t="shared" si="10"/>
        <v>27.21</v>
      </c>
    </row>
    <row r="24" spans="1:20">
      <c r="A24" s="8" t="s">
        <v>66</v>
      </c>
      <c r="B24" s="203">
        <v>27.21</v>
      </c>
      <c r="C24" s="203">
        <v>27.21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11.352012</v>
      </c>
      <c r="J24" s="22">
        <f t="shared" si="6"/>
        <v>6.3480930000000004</v>
      </c>
      <c r="K24" s="22">
        <f t="shared" si="7"/>
        <v>8.1874890000000011</v>
      </c>
      <c r="L24" s="22">
        <f t="shared" si="8"/>
        <v>1.322406</v>
      </c>
      <c r="M24" s="156">
        <f t="shared" si="9"/>
        <v>27.21</v>
      </c>
      <c r="N24" s="23"/>
      <c r="P24" s="38">
        <f t="shared" si="1"/>
        <v>11.352012</v>
      </c>
      <c r="Q24" s="38">
        <f t="shared" si="2"/>
        <v>6.3480930000000004</v>
      </c>
      <c r="R24" s="38">
        <f t="shared" si="3"/>
        <v>8.1874890000000011</v>
      </c>
      <c r="S24" s="38">
        <f t="shared" si="4"/>
        <v>1.322406</v>
      </c>
      <c r="T24" s="38">
        <f t="shared" si="10"/>
        <v>27.21</v>
      </c>
    </row>
    <row r="25" spans="1:20">
      <c r="A25" s="8" t="s">
        <v>67</v>
      </c>
      <c r="B25" s="203">
        <v>27.21</v>
      </c>
      <c r="C25" s="203">
        <v>27.21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11.352012</v>
      </c>
      <c r="J25" s="22">
        <f t="shared" si="6"/>
        <v>6.3480930000000004</v>
      </c>
      <c r="K25" s="22">
        <f t="shared" si="7"/>
        <v>8.1874890000000011</v>
      </c>
      <c r="L25" s="22">
        <f t="shared" si="8"/>
        <v>1.322406</v>
      </c>
      <c r="M25" s="156">
        <f t="shared" si="9"/>
        <v>27.21</v>
      </c>
      <c r="N25" s="23"/>
      <c r="P25" s="38">
        <f t="shared" si="1"/>
        <v>11.352012</v>
      </c>
      <c r="Q25" s="38">
        <f t="shared" si="2"/>
        <v>6.3480930000000004</v>
      </c>
      <c r="R25" s="38">
        <f t="shared" si="3"/>
        <v>8.1874890000000011</v>
      </c>
      <c r="S25" s="38">
        <f t="shared" si="4"/>
        <v>1.322406</v>
      </c>
      <c r="T25" s="38">
        <f t="shared" si="10"/>
        <v>27.21</v>
      </c>
    </row>
    <row r="26" spans="1:20">
      <c r="A26" s="8" t="s">
        <v>68</v>
      </c>
      <c r="B26" s="203">
        <v>27.21</v>
      </c>
      <c r="C26" s="203">
        <v>27.21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11.352012</v>
      </c>
      <c r="J26" s="22">
        <f t="shared" si="6"/>
        <v>6.3480930000000004</v>
      </c>
      <c r="K26" s="22">
        <f t="shared" si="7"/>
        <v>8.1874890000000011</v>
      </c>
      <c r="L26" s="22">
        <f t="shared" si="8"/>
        <v>1.322406</v>
      </c>
      <c r="M26" s="156">
        <f t="shared" si="9"/>
        <v>27.21</v>
      </c>
      <c r="N26" s="23"/>
      <c r="P26" s="38">
        <f t="shared" si="1"/>
        <v>11.352012</v>
      </c>
      <c r="Q26" s="38">
        <f t="shared" si="2"/>
        <v>6.3480930000000004</v>
      </c>
      <c r="R26" s="38">
        <f t="shared" si="3"/>
        <v>8.1874890000000011</v>
      </c>
      <c r="S26" s="38">
        <f t="shared" si="4"/>
        <v>1.322406</v>
      </c>
      <c r="T26" s="38">
        <f t="shared" si="10"/>
        <v>27.21</v>
      </c>
    </row>
    <row r="27" spans="1:20">
      <c r="A27" s="8" t="s">
        <v>69</v>
      </c>
      <c r="B27" s="203">
        <v>27.21</v>
      </c>
      <c r="C27" s="203">
        <v>27.21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11.352012</v>
      </c>
      <c r="J27" s="22">
        <f t="shared" si="6"/>
        <v>6.3480930000000004</v>
      </c>
      <c r="K27" s="22">
        <f t="shared" si="7"/>
        <v>8.1874890000000011</v>
      </c>
      <c r="L27" s="22">
        <f t="shared" si="8"/>
        <v>1.322406</v>
      </c>
      <c r="M27" s="156">
        <f t="shared" si="9"/>
        <v>27.21</v>
      </c>
      <c r="N27" s="23"/>
      <c r="P27" s="38">
        <f t="shared" si="1"/>
        <v>11.352012</v>
      </c>
      <c r="Q27" s="38">
        <f t="shared" si="2"/>
        <v>6.3480930000000004</v>
      </c>
      <c r="R27" s="38">
        <f t="shared" si="3"/>
        <v>8.1874890000000011</v>
      </c>
      <c r="S27" s="38">
        <f t="shared" si="4"/>
        <v>1.322406</v>
      </c>
      <c r="T27" s="38">
        <f t="shared" si="10"/>
        <v>27.21</v>
      </c>
    </row>
    <row r="28" spans="1:20">
      <c r="A28" s="8" t="s">
        <v>70</v>
      </c>
      <c r="B28" s="203">
        <v>27.21</v>
      </c>
      <c r="C28" s="203">
        <v>27.21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11.352012</v>
      </c>
      <c r="J28" s="22">
        <f t="shared" si="6"/>
        <v>6.3480930000000004</v>
      </c>
      <c r="K28" s="22">
        <f t="shared" si="7"/>
        <v>8.1874890000000011</v>
      </c>
      <c r="L28" s="22">
        <f t="shared" si="8"/>
        <v>1.322406</v>
      </c>
      <c r="M28" s="156">
        <f t="shared" si="9"/>
        <v>27.21</v>
      </c>
      <c r="N28" s="23"/>
      <c r="P28" s="38">
        <f t="shared" si="1"/>
        <v>11.352012</v>
      </c>
      <c r="Q28" s="38">
        <f t="shared" si="2"/>
        <v>6.3480930000000004</v>
      </c>
      <c r="R28" s="38">
        <f t="shared" si="3"/>
        <v>8.1874890000000011</v>
      </c>
      <c r="S28" s="38">
        <f t="shared" si="4"/>
        <v>1.322406</v>
      </c>
      <c r="T28" s="38">
        <f t="shared" si="10"/>
        <v>27.21</v>
      </c>
    </row>
    <row r="29" spans="1:20">
      <c r="A29" s="8" t="s">
        <v>71</v>
      </c>
      <c r="B29" s="203">
        <v>27.21</v>
      </c>
      <c r="C29" s="203">
        <v>27.21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11.352012</v>
      </c>
      <c r="J29" s="22">
        <f t="shared" si="6"/>
        <v>6.3480930000000004</v>
      </c>
      <c r="K29" s="22">
        <f t="shared" si="7"/>
        <v>8.1874890000000011</v>
      </c>
      <c r="L29" s="22">
        <f t="shared" si="8"/>
        <v>1.322406</v>
      </c>
      <c r="M29" s="156">
        <f t="shared" si="9"/>
        <v>27.21</v>
      </c>
      <c r="N29" s="23"/>
      <c r="P29" s="38">
        <f t="shared" si="1"/>
        <v>11.352012</v>
      </c>
      <c r="Q29" s="38">
        <f t="shared" si="2"/>
        <v>6.3480930000000004</v>
      </c>
      <c r="R29" s="38">
        <f t="shared" si="3"/>
        <v>8.1874890000000011</v>
      </c>
      <c r="S29" s="38">
        <f t="shared" si="4"/>
        <v>1.322406</v>
      </c>
      <c r="T29" s="38">
        <f t="shared" si="10"/>
        <v>27.21</v>
      </c>
    </row>
    <row r="30" spans="1:20">
      <c r="A30" s="8" t="s">
        <v>72</v>
      </c>
      <c r="B30" s="203">
        <v>27.21</v>
      </c>
      <c r="C30" s="203">
        <v>27.21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11.352012</v>
      </c>
      <c r="J30" s="22">
        <f t="shared" si="6"/>
        <v>6.3480930000000004</v>
      </c>
      <c r="K30" s="22">
        <f t="shared" si="7"/>
        <v>8.1874890000000011</v>
      </c>
      <c r="L30" s="22">
        <f t="shared" si="8"/>
        <v>1.322406</v>
      </c>
      <c r="M30" s="156">
        <f t="shared" si="9"/>
        <v>27.21</v>
      </c>
      <c r="N30" s="23"/>
      <c r="P30" s="38">
        <f t="shared" si="1"/>
        <v>11.352012</v>
      </c>
      <c r="Q30" s="38">
        <f t="shared" si="2"/>
        <v>6.3480930000000004</v>
      </c>
      <c r="R30" s="38">
        <f t="shared" si="3"/>
        <v>8.1874890000000011</v>
      </c>
      <c r="S30" s="38">
        <f t="shared" si="4"/>
        <v>1.322406</v>
      </c>
      <c r="T30" s="38">
        <f t="shared" si="10"/>
        <v>27.21</v>
      </c>
    </row>
    <row r="31" spans="1:20">
      <c r="A31" s="8" t="s">
        <v>73</v>
      </c>
      <c r="B31" s="203">
        <v>27.21</v>
      </c>
      <c r="C31" s="203">
        <v>27.21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11.352012</v>
      </c>
      <c r="J31" s="22">
        <f t="shared" si="6"/>
        <v>6.3480930000000004</v>
      </c>
      <c r="K31" s="22">
        <f t="shared" si="7"/>
        <v>8.1874890000000011</v>
      </c>
      <c r="L31" s="22">
        <f t="shared" si="8"/>
        <v>1.322406</v>
      </c>
      <c r="M31" s="156">
        <f t="shared" si="9"/>
        <v>27.21</v>
      </c>
      <c r="N31" s="23"/>
      <c r="P31" s="38">
        <f t="shared" si="1"/>
        <v>11.352012</v>
      </c>
      <c r="Q31" s="38">
        <f t="shared" si="2"/>
        <v>6.3480930000000004</v>
      </c>
      <c r="R31" s="38">
        <f t="shared" si="3"/>
        <v>8.1874890000000011</v>
      </c>
      <c r="S31" s="38">
        <f t="shared" si="4"/>
        <v>1.322406</v>
      </c>
      <c r="T31" s="38">
        <f t="shared" si="10"/>
        <v>27.21</v>
      </c>
    </row>
    <row r="32" spans="1:20">
      <c r="A32" s="8" t="s">
        <v>74</v>
      </c>
      <c r="B32" s="203">
        <v>27.21</v>
      </c>
      <c r="C32" s="203">
        <v>27.21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11.352012</v>
      </c>
      <c r="J32" s="22">
        <f t="shared" si="6"/>
        <v>6.3480930000000004</v>
      </c>
      <c r="K32" s="22">
        <f t="shared" si="7"/>
        <v>8.1874890000000011</v>
      </c>
      <c r="L32" s="22">
        <f t="shared" si="8"/>
        <v>1.322406</v>
      </c>
      <c r="M32" s="156">
        <f t="shared" si="9"/>
        <v>27.21</v>
      </c>
      <c r="N32" s="23"/>
      <c r="P32" s="38">
        <f t="shared" si="1"/>
        <v>11.352012</v>
      </c>
      <c r="Q32" s="38">
        <f t="shared" si="2"/>
        <v>6.3480930000000004</v>
      </c>
      <c r="R32" s="38">
        <f t="shared" si="3"/>
        <v>8.1874890000000011</v>
      </c>
      <c r="S32" s="38">
        <f t="shared" si="4"/>
        <v>1.322406</v>
      </c>
      <c r="T32" s="38">
        <f t="shared" si="10"/>
        <v>27.21</v>
      </c>
    </row>
    <row r="33" spans="1:20">
      <c r="A33" s="8" t="s">
        <v>75</v>
      </c>
      <c r="B33" s="203">
        <v>27.21</v>
      </c>
      <c r="C33" s="203">
        <v>27.21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11.352012</v>
      </c>
      <c r="J33" s="22">
        <f t="shared" si="6"/>
        <v>6.3480930000000004</v>
      </c>
      <c r="K33" s="22">
        <f t="shared" si="7"/>
        <v>8.1874890000000011</v>
      </c>
      <c r="L33" s="22">
        <f t="shared" si="8"/>
        <v>1.322406</v>
      </c>
      <c r="M33" s="156">
        <f t="shared" si="9"/>
        <v>27.21</v>
      </c>
      <c r="N33" s="23"/>
      <c r="P33" s="38">
        <f t="shared" si="1"/>
        <v>11.352012</v>
      </c>
      <c r="Q33" s="38">
        <f t="shared" si="2"/>
        <v>6.3480930000000004</v>
      </c>
      <c r="R33" s="38">
        <f t="shared" si="3"/>
        <v>8.1874890000000011</v>
      </c>
      <c r="S33" s="38">
        <f t="shared" si="4"/>
        <v>1.322406</v>
      </c>
      <c r="T33" s="38">
        <f t="shared" si="10"/>
        <v>27.21</v>
      </c>
    </row>
    <row r="34" spans="1:20">
      <c r="A34" s="8" t="s">
        <v>76</v>
      </c>
      <c r="B34" s="203">
        <v>27.21</v>
      </c>
      <c r="C34" s="203">
        <v>27.21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11.352012</v>
      </c>
      <c r="J34" s="22">
        <f t="shared" si="6"/>
        <v>6.3480930000000004</v>
      </c>
      <c r="K34" s="22">
        <f t="shared" si="7"/>
        <v>8.1874890000000011</v>
      </c>
      <c r="L34" s="22">
        <f t="shared" si="8"/>
        <v>1.322406</v>
      </c>
      <c r="M34" s="156">
        <f t="shared" si="9"/>
        <v>27.21</v>
      </c>
      <c r="N34" s="23"/>
      <c r="P34" s="38">
        <f t="shared" si="1"/>
        <v>11.352012</v>
      </c>
      <c r="Q34" s="38">
        <f t="shared" si="2"/>
        <v>6.3480930000000004</v>
      </c>
      <c r="R34" s="38">
        <f t="shared" si="3"/>
        <v>8.1874890000000011</v>
      </c>
      <c r="S34" s="38">
        <f t="shared" si="4"/>
        <v>1.322406</v>
      </c>
      <c r="T34" s="38">
        <f t="shared" si="10"/>
        <v>27.21</v>
      </c>
    </row>
    <row r="35" spans="1:20">
      <c r="A35" s="8" t="s">
        <v>77</v>
      </c>
      <c r="B35" s="203">
        <v>27.21</v>
      </c>
      <c r="C35" s="203">
        <v>27.21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11.352012</v>
      </c>
      <c r="J35" s="22">
        <f t="shared" si="6"/>
        <v>6.3480930000000004</v>
      </c>
      <c r="K35" s="22">
        <f t="shared" si="7"/>
        <v>8.1874890000000011</v>
      </c>
      <c r="L35" s="22">
        <f t="shared" si="8"/>
        <v>1.322406</v>
      </c>
      <c r="M35" s="156">
        <f t="shared" si="9"/>
        <v>27.21</v>
      </c>
      <c r="N35" s="23"/>
      <c r="P35" s="38">
        <f t="shared" ref="P35:P66" si="12">I35</f>
        <v>11.352012</v>
      </c>
      <c r="Q35" s="38">
        <f t="shared" ref="Q35:Q66" si="13">J35</f>
        <v>6.3480930000000004</v>
      </c>
      <c r="R35" s="38">
        <f t="shared" ref="R35:R66" si="14">K35</f>
        <v>8.1874890000000011</v>
      </c>
      <c r="S35" s="38">
        <f t="shared" ref="S35:S66" si="15">L35</f>
        <v>1.322406</v>
      </c>
      <c r="T35" s="38">
        <f t="shared" si="10"/>
        <v>27.21</v>
      </c>
    </row>
    <row r="36" spans="1:20">
      <c r="A36" s="8" t="s">
        <v>78</v>
      </c>
      <c r="B36" s="203">
        <v>27.21</v>
      </c>
      <c r="C36" s="203">
        <v>27.21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11.352012</v>
      </c>
      <c r="J36" s="22">
        <f t="shared" si="6"/>
        <v>6.3480930000000004</v>
      </c>
      <c r="K36" s="22">
        <f t="shared" si="7"/>
        <v>8.1874890000000011</v>
      </c>
      <c r="L36" s="22">
        <f t="shared" si="8"/>
        <v>1.322406</v>
      </c>
      <c r="M36" s="156">
        <f t="shared" si="9"/>
        <v>27.21</v>
      </c>
      <c r="N36" s="23"/>
      <c r="P36" s="38">
        <f t="shared" si="12"/>
        <v>11.352012</v>
      </c>
      <c r="Q36" s="38">
        <f t="shared" si="13"/>
        <v>6.3480930000000004</v>
      </c>
      <c r="R36" s="38">
        <f t="shared" si="14"/>
        <v>8.1874890000000011</v>
      </c>
      <c r="S36" s="38">
        <f t="shared" si="15"/>
        <v>1.322406</v>
      </c>
      <c r="T36" s="38">
        <f t="shared" si="10"/>
        <v>27.21</v>
      </c>
    </row>
    <row r="37" spans="1:20">
      <c r="A37" s="8" t="s">
        <v>79</v>
      </c>
      <c r="B37" s="203">
        <v>27.21</v>
      </c>
      <c r="C37" s="203">
        <v>27.21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11.352012</v>
      </c>
      <c r="J37" s="22">
        <f t="shared" si="6"/>
        <v>6.3480930000000004</v>
      </c>
      <c r="K37" s="22">
        <f t="shared" si="7"/>
        <v>8.1874890000000011</v>
      </c>
      <c r="L37" s="22">
        <f t="shared" si="8"/>
        <v>1.322406</v>
      </c>
      <c r="M37" s="156">
        <f t="shared" si="9"/>
        <v>27.21</v>
      </c>
      <c r="N37" s="23"/>
      <c r="P37" s="38">
        <f t="shared" si="12"/>
        <v>11.352012</v>
      </c>
      <c r="Q37" s="38">
        <f t="shared" si="13"/>
        <v>6.3480930000000004</v>
      </c>
      <c r="R37" s="38">
        <f t="shared" si="14"/>
        <v>8.1874890000000011</v>
      </c>
      <c r="S37" s="38">
        <f t="shared" si="15"/>
        <v>1.322406</v>
      </c>
      <c r="T37" s="38">
        <f t="shared" si="10"/>
        <v>27.21</v>
      </c>
    </row>
    <row r="38" spans="1:20">
      <c r="A38" s="8" t="s">
        <v>80</v>
      </c>
      <c r="B38" s="203">
        <v>27.21</v>
      </c>
      <c r="C38" s="203">
        <v>27.21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11.352012</v>
      </c>
      <c r="J38" s="22">
        <f t="shared" si="6"/>
        <v>6.3480930000000004</v>
      </c>
      <c r="K38" s="22">
        <f t="shared" si="7"/>
        <v>8.1874890000000011</v>
      </c>
      <c r="L38" s="22">
        <f t="shared" si="8"/>
        <v>1.322406</v>
      </c>
      <c r="M38" s="156">
        <f t="shared" si="9"/>
        <v>27.21</v>
      </c>
      <c r="N38" s="23"/>
      <c r="P38" s="38">
        <f t="shared" si="12"/>
        <v>11.352012</v>
      </c>
      <c r="Q38" s="38">
        <f t="shared" si="13"/>
        <v>6.3480930000000004</v>
      </c>
      <c r="R38" s="38">
        <f t="shared" si="14"/>
        <v>8.1874890000000011</v>
      </c>
      <c r="S38" s="38">
        <f t="shared" si="15"/>
        <v>1.322406</v>
      </c>
      <c r="T38" s="38">
        <f t="shared" si="10"/>
        <v>27.21</v>
      </c>
    </row>
    <row r="39" spans="1:20">
      <c r="A39" s="8" t="s">
        <v>81</v>
      </c>
      <c r="B39" s="203">
        <v>27.21</v>
      </c>
      <c r="C39" s="203">
        <v>27.21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11.352012</v>
      </c>
      <c r="J39" s="22">
        <f t="shared" si="6"/>
        <v>6.3480930000000004</v>
      </c>
      <c r="K39" s="22">
        <f t="shared" si="7"/>
        <v>8.1874890000000011</v>
      </c>
      <c r="L39" s="22">
        <f t="shared" si="8"/>
        <v>1.322406</v>
      </c>
      <c r="M39" s="156">
        <f t="shared" si="9"/>
        <v>27.21</v>
      </c>
      <c r="N39" s="23"/>
      <c r="P39" s="38">
        <f t="shared" si="12"/>
        <v>11.352012</v>
      </c>
      <c r="Q39" s="38">
        <f t="shared" si="13"/>
        <v>6.3480930000000004</v>
      </c>
      <c r="R39" s="38">
        <f t="shared" si="14"/>
        <v>8.1874890000000011</v>
      </c>
      <c r="S39" s="38">
        <f t="shared" si="15"/>
        <v>1.322406</v>
      </c>
      <c r="T39" s="38">
        <f t="shared" si="10"/>
        <v>27.21</v>
      </c>
    </row>
    <row r="40" spans="1:20">
      <c r="A40" s="8" t="s">
        <v>82</v>
      </c>
      <c r="B40" s="203">
        <v>27.21</v>
      </c>
      <c r="C40" s="203">
        <v>27.21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11.352012</v>
      </c>
      <c r="J40" s="22">
        <f t="shared" si="6"/>
        <v>6.3480930000000004</v>
      </c>
      <c r="K40" s="22">
        <f t="shared" si="7"/>
        <v>8.1874890000000011</v>
      </c>
      <c r="L40" s="22">
        <f t="shared" si="8"/>
        <v>1.322406</v>
      </c>
      <c r="M40" s="156">
        <f t="shared" si="9"/>
        <v>27.21</v>
      </c>
      <c r="N40" s="23"/>
      <c r="P40" s="38">
        <f t="shared" si="12"/>
        <v>11.352012</v>
      </c>
      <c r="Q40" s="38">
        <f t="shared" si="13"/>
        <v>6.3480930000000004</v>
      </c>
      <c r="R40" s="38">
        <f t="shared" si="14"/>
        <v>8.1874890000000011</v>
      </c>
      <c r="S40" s="38">
        <f t="shared" si="15"/>
        <v>1.322406</v>
      </c>
      <c r="T40" s="38">
        <f t="shared" si="10"/>
        <v>27.21</v>
      </c>
    </row>
    <row r="41" spans="1:20">
      <c r="A41" s="8" t="s">
        <v>83</v>
      </c>
      <c r="B41" s="203">
        <v>27.21</v>
      </c>
      <c r="C41" s="203">
        <v>27.21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11.352012</v>
      </c>
      <c r="J41" s="22">
        <f t="shared" si="6"/>
        <v>6.3480930000000004</v>
      </c>
      <c r="K41" s="22">
        <f t="shared" si="7"/>
        <v>8.1874890000000011</v>
      </c>
      <c r="L41" s="22">
        <f t="shared" si="8"/>
        <v>1.322406</v>
      </c>
      <c r="M41" s="156">
        <f t="shared" si="9"/>
        <v>27.21</v>
      </c>
      <c r="N41" s="23"/>
      <c r="P41" s="38">
        <f t="shared" si="12"/>
        <v>11.352012</v>
      </c>
      <c r="Q41" s="38">
        <f t="shared" si="13"/>
        <v>6.3480930000000004</v>
      </c>
      <c r="R41" s="38">
        <f t="shared" si="14"/>
        <v>8.1874890000000011</v>
      </c>
      <c r="S41" s="38">
        <f t="shared" si="15"/>
        <v>1.322406</v>
      </c>
      <c r="T41" s="38">
        <f t="shared" si="10"/>
        <v>27.21</v>
      </c>
    </row>
    <row r="42" spans="1:20">
      <c r="A42" s="8" t="s">
        <v>84</v>
      </c>
      <c r="B42" s="203">
        <v>27.21</v>
      </c>
      <c r="C42" s="203">
        <v>27.21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11.352012</v>
      </c>
      <c r="J42" s="22">
        <f t="shared" si="6"/>
        <v>6.3480930000000004</v>
      </c>
      <c r="K42" s="22">
        <f t="shared" si="7"/>
        <v>8.1874890000000011</v>
      </c>
      <c r="L42" s="22">
        <f t="shared" si="8"/>
        <v>1.322406</v>
      </c>
      <c r="M42" s="156">
        <f t="shared" si="9"/>
        <v>27.21</v>
      </c>
      <c r="N42" s="23"/>
      <c r="P42" s="38">
        <f t="shared" si="12"/>
        <v>11.352012</v>
      </c>
      <c r="Q42" s="38">
        <f t="shared" si="13"/>
        <v>6.3480930000000004</v>
      </c>
      <c r="R42" s="38">
        <f t="shared" si="14"/>
        <v>8.1874890000000011</v>
      </c>
      <c r="S42" s="38">
        <f t="shared" si="15"/>
        <v>1.322406</v>
      </c>
      <c r="T42" s="38">
        <f t="shared" si="10"/>
        <v>27.21</v>
      </c>
    </row>
    <row r="43" spans="1:20">
      <c r="A43" s="8" t="s">
        <v>85</v>
      </c>
      <c r="B43" s="203">
        <v>27.21</v>
      </c>
      <c r="C43" s="203">
        <v>27.21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11.352012</v>
      </c>
      <c r="J43" s="22">
        <f t="shared" si="6"/>
        <v>6.3480930000000004</v>
      </c>
      <c r="K43" s="22">
        <f t="shared" si="7"/>
        <v>8.1874890000000011</v>
      </c>
      <c r="L43" s="22">
        <f t="shared" si="8"/>
        <v>1.322406</v>
      </c>
      <c r="M43" s="156">
        <f t="shared" si="9"/>
        <v>27.21</v>
      </c>
      <c r="N43" s="23"/>
      <c r="P43" s="38">
        <f t="shared" si="12"/>
        <v>11.352012</v>
      </c>
      <c r="Q43" s="38">
        <f t="shared" si="13"/>
        <v>6.3480930000000004</v>
      </c>
      <c r="R43" s="38">
        <f t="shared" si="14"/>
        <v>8.1874890000000011</v>
      </c>
      <c r="S43" s="38">
        <f t="shared" si="15"/>
        <v>1.322406</v>
      </c>
      <c r="T43" s="38">
        <f t="shared" si="10"/>
        <v>27.21</v>
      </c>
    </row>
    <row r="44" spans="1:20">
      <c r="A44" s="8" t="s">
        <v>86</v>
      </c>
      <c r="B44" s="203">
        <v>27.21</v>
      </c>
      <c r="C44" s="203">
        <v>27.21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11.352012</v>
      </c>
      <c r="J44" s="22">
        <f t="shared" si="6"/>
        <v>6.3480930000000004</v>
      </c>
      <c r="K44" s="22">
        <f t="shared" si="7"/>
        <v>8.1874890000000011</v>
      </c>
      <c r="L44" s="22">
        <f t="shared" si="8"/>
        <v>1.322406</v>
      </c>
      <c r="M44" s="156">
        <f t="shared" si="9"/>
        <v>27.21</v>
      </c>
      <c r="N44" s="23"/>
      <c r="P44" s="38">
        <f t="shared" si="12"/>
        <v>11.352012</v>
      </c>
      <c r="Q44" s="38">
        <f t="shared" si="13"/>
        <v>6.3480930000000004</v>
      </c>
      <c r="R44" s="38">
        <f t="shared" si="14"/>
        <v>8.1874890000000011</v>
      </c>
      <c r="S44" s="38">
        <f t="shared" si="15"/>
        <v>1.322406</v>
      </c>
      <c r="T44" s="38">
        <f t="shared" si="10"/>
        <v>27.21</v>
      </c>
    </row>
    <row r="45" spans="1:20">
      <c r="A45" s="8" t="s">
        <v>87</v>
      </c>
      <c r="B45" s="203">
        <v>27.21</v>
      </c>
      <c r="C45" s="203">
        <v>27.21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11.352012</v>
      </c>
      <c r="J45" s="22">
        <f t="shared" si="6"/>
        <v>6.3480930000000004</v>
      </c>
      <c r="K45" s="22">
        <f t="shared" si="7"/>
        <v>8.1874890000000011</v>
      </c>
      <c r="L45" s="22">
        <f t="shared" si="8"/>
        <v>1.322406</v>
      </c>
      <c r="M45" s="156">
        <f t="shared" si="9"/>
        <v>27.21</v>
      </c>
      <c r="N45" s="23"/>
      <c r="P45" s="38">
        <f t="shared" si="12"/>
        <v>11.352012</v>
      </c>
      <c r="Q45" s="38">
        <f t="shared" si="13"/>
        <v>6.3480930000000004</v>
      </c>
      <c r="R45" s="38">
        <f t="shared" si="14"/>
        <v>8.1874890000000011</v>
      </c>
      <c r="S45" s="38">
        <f t="shared" si="15"/>
        <v>1.322406</v>
      </c>
      <c r="T45" s="38">
        <f t="shared" si="10"/>
        <v>27.21</v>
      </c>
    </row>
    <row r="46" spans="1:20">
      <c r="A46" s="8" t="s">
        <v>88</v>
      </c>
      <c r="B46" s="203">
        <v>27.21</v>
      </c>
      <c r="C46" s="203">
        <v>27.21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11.352012</v>
      </c>
      <c r="J46" s="22">
        <f t="shared" si="6"/>
        <v>6.3480930000000004</v>
      </c>
      <c r="K46" s="22">
        <f t="shared" si="7"/>
        <v>8.1874890000000011</v>
      </c>
      <c r="L46" s="22">
        <f t="shared" si="8"/>
        <v>1.322406</v>
      </c>
      <c r="M46" s="156">
        <f t="shared" si="9"/>
        <v>27.21</v>
      </c>
      <c r="N46" s="23"/>
      <c r="P46" s="38">
        <f t="shared" si="12"/>
        <v>11.352012</v>
      </c>
      <c r="Q46" s="38">
        <f t="shared" si="13"/>
        <v>6.3480930000000004</v>
      </c>
      <c r="R46" s="38">
        <f t="shared" si="14"/>
        <v>8.1874890000000011</v>
      </c>
      <c r="S46" s="38">
        <f t="shared" si="15"/>
        <v>1.322406</v>
      </c>
      <c r="T46" s="38">
        <f t="shared" si="10"/>
        <v>27.21</v>
      </c>
    </row>
    <row r="47" spans="1:20">
      <c r="A47" s="8" t="s">
        <v>89</v>
      </c>
      <c r="B47" s="203">
        <v>27.21</v>
      </c>
      <c r="C47" s="203">
        <v>27.21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11.352012</v>
      </c>
      <c r="J47" s="22">
        <f t="shared" si="6"/>
        <v>6.3480930000000004</v>
      </c>
      <c r="K47" s="22">
        <f t="shared" si="7"/>
        <v>8.1874890000000011</v>
      </c>
      <c r="L47" s="22">
        <f t="shared" si="8"/>
        <v>1.322406</v>
      </c>
      <c r="M47" s="156">
        <f t="shared" si="9"/>
        <v>27.21</v>
      </c>
      <c r="N47" s="23"/>
      <c r="P47" s="38">
        <f t="shared" si="12"/>
        <v>11.352012</v>
      </c>
      <c r="Q47" s="38">
        <f t="shared" si="13"/>
        <v>6.3480930000000004</v>
      </c>
      <c r="R47" s="38">
        <f t="shared" si="14"/>
        <v>8.1874890000000011</v>
      </c>
      <c r="S47" s="38">
        <f t="shared" si="15"/>
        <v>1.322406</v>
      </c>
      <c r="T47" s="38">
        <f t="shared" si="10"/>
        <v>27.21</v>
      </c>
    </row>
    <row r="48" spans="1:20">
      <c r="A48" s="8" t="s">
        <v>90</v>
      </c>
      <c r="B48" s="203">
        <v>27.21</v>
      </c>
      <c r="C48" s="203">
        <v>27.21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11.352012</v>
      </c>
      <c r="J48" s="22">
        <f t="shared" si="6"/>
        <v>6.3480930000000004</v>
      </c>
      <c r="K48" s="22">
        <f t="shared" si="7"/>
        <v>8.1874890000000011</v>
      </c>
      <c r="L48" s="22">
        <f t="shared" si="8"/>
        <v>1.322406</v>
      </c>
      <c r="M48" s="156">
        <f t="shared" si="9"/>
        <v>27.21</v>
      </c>
      <c r="N48" s="23"/>
      <c r="P48" s="38">
        <f t="shared" si="12"/>
        <v>11.352012</v>
      </c>
      <c r="Q48" s="38">
        <f t="shared" si="13"/>
        <v>6.3480930000000004</v>
      </c>
      <c r="R48" s="38">
        <f t="shared" si="14"/>
        <v>8.1874890000000011</v>
      </c>
      <c r="S48" s="38">
        <f t="shared" si="15"/>
        <v>1.322406</v>
      </c>
      <c r="T48" s="38">
        <f t="shared" si="10"/>
        <v>27.21</v>
      </c>
    </row>
    <row r="49" spans="1:20">
      <c r="A49" s="8" t="s">
        <v>91</v>
      </c>
      <c r="B49" s="203">
        <v>27.21</v>
      </c>
      <c r="C49" s="203">
        <v>27.21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11.352012</v>
      </c>
      <c r="J49" s="22">
        <f t="shared" si="6"/>
        <v>6.3480930000000004</v>
      </c>
      <c r="K49" s="22">
        <f t="shared" si="7"/>
        <v>8.1874890000000011</v>
      </c>
      <c r="L49" s="22">
        <f t="shared" si="8"/>
        <v>1.322406</v>
      </c>
      <c r="M49" s="156">
        <f t="shared" si="9"/>
        <v>27.21</v>
      </c>
      <c r="N49" s="23"/>
      <c r="P49" s="38">
        <f t="shared" si="12"/>
        <v>11.352012</v>
      </c>
      <c r="Q49" s="38">
        <f t="shared" si="13"/>
        <v>6.3480930000000004</v>
      </c>
      <c r="R49" s="38">
        <f t="shared" si="14"/>
        <v>8.1874890000000011</v>
      </c>
      <c r="S49" s="38">
        <f t="shared" si="15"/>
        <v>1.322406</v>
      </c>
      <c r="T49" s="38">
        <f t="shared" si="10"/>
        <v>27.21</v>
      </c>
    </row>
    <row r="50" spans="1:20">
      <c r="A50" s="8" t="s">
        <v>92</v>
      </c>
      <c r="B50" s="203">
        <v>27.21</v>
      </c>
      <c r="C50" s="203">
        <v>27.21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11.352012</v>
      </c>
      <c r="J50" s="22">
        <f t="shared" si="6"/>
        <v>6.3480930000000004</v>
      </c>
      <c r="K50" s="22">
        <f t="shared" si="7"/>
        <v>8.1874890000000011</v>
      </c>
      <c r="L50" s="22">
        <f t="shared" si="8"/>
        <v>1.322406</v>
      </c>
      <c r="M50" s="156">
        <f t="shared" si="9"/>
        <v>27.21</v>
      </c>
      <c r="N50" s="23"/>
      <c r="P50" s="38">
        <f t="shared" si="12"/>
        <v>11.352012</v>
      </c>
      <c r="Q50" s="38">
        <f t="shared" si="13"/>
        <v>6.3480930000000004</v>
      </c>
      <c r="R50" s="38">
        <f t="shared" si="14"/>
        <v>8.1874890000000011</v>
      </c>
      <c r="S50" s="38">
        <f t="shared" si="15"/>
        <v>1.322406</v>
      </c>
      <c r="T50" s="38">
        <f t="shared" si="10"/>
        <v>27.21</v>
      </c>
    </row>
    <row r="51" spans="1:20">
      <c r="A51" s="8" t="s">
        <v>93</v>
      </c>
      <c r="B51" s="203">
        <v>27.21</v>
      </c>
      <c r="C51" s="203">
        <v>27.21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11.352012</v>
      </c>
      <c r="J51" s="22">
        <f t="shared" si="6"/>
        <v>6.3480930000000004</v>
      </c>
      <c r="K51" s="22">
        <f t="shared" si="7"/>
        <v>8.1874890000000011</v>
      </c>
      <c r="L51" s="22">
        <f t="shared" si="8"/>
        <v>1.322406</v>
      </c>
      <c r="M51" s="156">
        <f t="shared" si="9"/>
        <v>27.21</v>
      </c>
      <c r="N51" s="23"/>
      <c r="P51" s="38">
        <f t="shared" si="12"/>
        <v>11.352012</v>
      </c>
      <c r="Q51" s="38">
        <f t="shared" si="13"/>
        <v>6.3480930000000004</v>
      </c>
      <c r="R51" s="38">
        <f t="shared" si="14"/>
        <v>8.1874890000000011</v>
      </c>
      <c r="S51" s="38">
        <f t="shared" si="15"/>
        <v>1.322406</v>
      </c>
      <c r="T51" s="38">
        <f t="shared" si="10"/>
        <v>27.21</v>
      </c>
    </row>
    <row r="52" spans="1:20">
      <c r="A52" s="8" t="s">
        <v>94</v>
      </c>
      <c r="B52" s="203">
        <v>27.21</v>
      </c>
      <c r="C52" s="203">
        <v>27.21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11.352012</v>
      </c>
      <c r="J52" s="22">
        <f t="shared" si="6"/>
        <v>6.3480930000000004</v>
      </c>
      <c r="K52" s="22">
        <f t="shared" si="7"/>
        <v>8.1874890000000011</v>
      </c>
      <c r="L52" s="22">
        <f t="shared" si="8"/>
        <v>1.322406</v>
      </c>
      <c r="M52" s="156">
        <f t="shared" si="9"/>
        <v>27.21</v>
      </c>
      <c r="N52" s="23"/>
      <c r="P52" s="38">
        <f t="shared" si="12"/>
        <v>11.352012</v>
      </c>
      <c r="Q52" s="38">
        <f t="shared" si="13"/>
        <v>6.3480930000000004</v>
      </c>
      <c r="R52" s="38">
        <f t="shared" si="14"/>
        <v>8.1874890000000011</v>
      </c>
      <c r="S52" s="38">
        <f t="shared" si="15"/>
        <v>1.322406</v>
      </c>
      <c r="T52" s="38">
        <f t="shared" si="10"/>
        <v>27.21</v>
      </c>
    </row>
    <row r="53" spans="1:20">
      <c r="A53" s="8" t="s">
        <v>95</v>
      </c>
      <c r="B53" s="203">
        <v>27.21</v>
      </c>
      <c r="C53" s="203">
        <v>27.21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11.352012</v>
      </c>
      <c r="J53" s="22">
        <f t="shared" si="6"/>
        <v>6.3480930000000004</v>
      </c>
      <c r="K53" s="22">
        <f t="shared" si="7"/>
        <v>8.1874890000000011</v>
      </c>
      <c r="L53" s="22">
        <f t="shared" si="8"/>
        <v>1.322406</v>
      </c>
      <c r="M53" s="156">
        <f t="shared" si="9"/>
        <v>27.21</v>
      </c>
      <c r="N53" s="23"/>
      <c r="P53" s="38">
        <f t="shared" si="12"/>
        <v>11.352012</v>
      </c>
      <c r="Q53" s="38">
        <f t="shared" si="13"/>
        <v>6.3480930000000004</v>
      </c>
      <c r="R53" s="38">
        <f t="shared" si="14"/>
        <v>8.1874890000000011</v>
      </c>
      <c r="S53" s="38">
        <f t="shared" si="15"/>
        <v>1.322406</v>
      </c>
      <c r="T53" s="38">
        <f t="shared" si="10"/>
        <v>27.21</v>
      </c>
    </row>
    <row r="54" spans="1:20">
      <c r="A54" s="8" t="s">
        <v>96</v>
      </c>
      <c r="B54" s="203">
        <v>27.21</v>
      </c>
      <c r="C54" s="203">
        <v>27.21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11.352012</v>
      </c>
      <c r="J54" s="22">
        <f t="shared" si="6"/>
        <v>6.3480930000000004</v>
      </c>
      <c r="K54" s="22">
        <f t="shared" si="7"/>
        <v>8.1874890000000011</v>
      </c>
      <c r="L54" s="22">
        <f t="shared" si="8"/>
        <v>1.322406</v>
      </c>
      <c r="M54" s="156">
        <f t="shared" si="9"/>
        <v>27.21</v>
      </c>
      <c r="N54" s="23"/>
      <c r="P54" s="38">
        <f t="shared" si="12"/>
        <v>11.352012</v>
      </c>
      <c r="Q54" s="38">
        <f t="shared" si="13"/>
        <v>6.3480930000000004</v>
      </c>
      <c r="R54" s="38">
        <f t="shared" si="14"/>
        <v>8.1874890000000011</v>
      </c>
      <c r="S54" s="38">
        <f t="shared" si="15"/>
        <v>1.322406</v>
      </c>
      <c r="T54" s="38">
        <f t="shared" si="10"/>
        <v>27.21</v>
      </c>
    </row>
    <row r="55" spans="1:20">
      <c r="A55" s="8" t="s">
        <v>97</v>
      </c>
      <c r="B55" s="203">
        <v>27.21</v>
      </c>
      <c r="C55" s="203">
        <v>27.21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11.352012</v>
      </c>
      <c r="J55" s="22">
        <f t="shared" si="6"/>
        <v>6.3480930000000004</v>
      </c>
      <c r="K55" s="22">
        <f t="shared" si="7"/>
        <v>8.1874890000000011</v>
      </c>
      <c r="L55" s="22">
        <f t="shared" si="8"/>
        <v>1.322406</v>
      </c>
      <c r="M55" s="156">
        <f t="shared" si="9"/>
        <v>27.21</v>
      </c>
      <c r="N55" s="23"/>
      <c r="P55" s="38">
        <f t="shared" si="12"/>
        <v>11.352012</v>
      </c>
      <c r="Q55" s="38">
        <f t="shared" si="13"/>
        <v>6.3480930000000004</v>
      </c>
      <c r="R55" s="38">
        <f t="shared" si="14"/>
        <v>8.1874890000000011</v>
      </c>
      <c r="S55" s="38">
        <f t="shared" si="15"/>
        <v>1.322406</v>
      </c>
      <c r="T55" s="38">
        <f t="shared" si="10"/>
        <v>27.21</v>
      </c>
    </row>
    <row r="56" spans="1:20">
      <c r="A56" s="8" t="s">
        <v>98</v>
      </c>
      <c r="B56" s="203">
        <v>27.21</v>
      </c>
      <c r="C56" s="203">
        <v>27.21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11.352012</v>
      </c>
      <c r="J56" s="22">
        <f t="shared" si="6"/>
        <v>6.3480930000000004</v>
      </c>
      <c r="K56" s="22">
        <f t="shared" si="7"/>
        <v>8.1874890000000011</v>
      </c>
      <c r="L56" s="22">
        <f t="shared" si="8"/>
        <v>1.322406</v>
      </c>
      <c r="M56" s="156">
        <f t="shared" si="9"/>
        <v>27.21</v>
      </c>
      <c r="N56" s="23"/>
      <c r="P56" s="38">
        <f t="shared" si="12"/>
        <v>11.352012</v>
      </c>
      <c r="Q56" s="38">
        <f t="shared" si="13"/>
        <v>6.3480930000000004</v>
      </c>
      <c r="R56" s="38">
        <f t="shared" si="14"/>
        <v>8.1874890000000011</v>
      </c>
      <c r="S56" s="38">
        <f t="shared" si="15"/>
        <v>1.322406</v>
      </c>
      <c r="T56" s="38">
        <f t="shared" si="10"/>
        <v>27.21</v>
      </c>
    </row>
    <row r="57" spans="1:20">
      <c r="A57" s="8" t="s">
        <v>99</v>
      </c>
      <c r="B57" s="203">
        <v>27.21</v>
      </c>
      <c r="C57" s="203">
        <v>27.21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11.352012</v>
      </c>
      <c r="J57" s="22">
        <f t="shared" si="6"/>
        <v>6.3480930000000004</v>
      </c>
      <c r="K57" s="22">
        <f t="shared" si="7"/>
        <v>8.1874890000000011</v>
      </c>
      <c r="L57" s="22">
        <f t="shared" si="8"/>
        <v>1.322406</v>
      </c>
      <c r="M57" s="156">
        <f t="shared" si="9"/>
        <v>27.21</v>
      </c>
      <c r="N57" s="23"/>
      <c r="P57" s="38">
        <f t="shared" si="12"/>
        <v>11.352012</v>
      </c>
      <c r="Q57" s="38">
        <f t="shared" si="13"/>
        <v>6.3480930000000004</v>
      </c>
      <c r="R57" s="38">
        <f t="shared" si="14"/>
        <v>8.1874890000000011</v>
      </c>
      <c r="S57" s="38">
        <f t="shared" si="15"/>
        <v>1.322406</v>
      </c>
      <c r="T57" s="38">
        <f t="shared" si="10"/>
        <v>27.21</v>
      </c>
    </row>
    <row r="58" spans="1:20">
      <c r="A58" s="8" t="s">
        <v>100</v>
      </c>
      <c r="B58" s="203">
        <v>27.21</v>
      </c>
      <c r="C58" s="203">
        <v>27.21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11.352012</v>
      </c>
      <c r="J58" s="22">
        <f t="shared" si="6"/>
        <v>6.3480930000000004</v>
      </c>
      <c r="K58" s="22">
        <f t="shared" si="7"/>
        <v>8.1874890000000011</v>
      </c>
      <c r="L58" s="22">
        <f t="shared" si="8"/>
        <v>1.322406</v>
      </c>
      <c r="M58" s="156">
        <f t="shared" si="9"/>
        <v>27.21</v>
      </c>
      <c r="N58" s="23"/>
      <c r="P58" s="38">
        <f t="shared" si="12"/>
        <v>11.352012</v>
      </c>
      <c r="Q58" s="38">
        <f t="shared" si="13"/>
        <v>6.3480930000000004</v>
      </c>
      <c r="R58" s="38">
        <f t="shared" si="14"/>
        <v>8.1874890000000011</v>
      </c>
      <c r="S58" s="38">
        <f t="shared" si="15"/>
        <v>1.322406</v>
      </c>
      <c r="T58" s="38">
        <f t="shared" si="10"/>
        <v>27.21</v>
      </c>
    </row>
    <row r="59" spans="1:20">
      <c r="A59" s="8" t="s">
        <v>101</v>
      </c>
      <c r="B59" s="203">
        <v>27.21</v>
      </c>
      <c r="C59" s="203">
        <v>27.21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11.352012</v>
      </c>
      <c r="J59" s="22">
        <f t="shared" si="6"/>
        <v>6.3480930000000004</v>
      </c>
      <c r="K59" s="22">
        <f t="shared" si="7"/>
        <v>8.1874890000000011</v>
      </c>
      <c r="L59" s="22">
        <f t="shared" si="8"/>
        <v>1.322406</v>
      </c>
      <c r="M59" s="156">
        <f t="shared" si="9"/>
        <v>27.21</v>
      </c>
      <c r="N59" s="23"/>
      <c r="P59" s="38">
        <f t="shared" si="12"/>
        <v>11.352012</v>
      </c>
      <c r="Q59" s="38">
        <f t="shared" si="13"/>
        <v>6.3480930000000004</v>
      </c>
      <c r="R59" s="38">
        <f t="shared" si="14"/>
        <v>8.1874890000000011</v>
      </c>
      <c r="S59" s="38">
        <f t="shared" si="15"/>
        <v>1.322406</v>
      </c>
      <c r="T59" s="38">
        <f t="shared" si="10"/>
        <v>27.21</v>
      </c>
    </row>
    <row r="60" spans="1:20">
      <c r="A60" s="8" t="s">
        <v>102</v>
      </c>
      <c r="B60" s="203">
        <v>27.21</v>
      </c>
      <c r="C60" s="203">
        <v>27.21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11.352012</v>
      </c>
      <c r="J60" s="22">
        <f t="shared" si="6"/>
        <v>6.3480930000000004</v>
      </c>
      <c r="K60" s="22">
        <f t="shared" si="7"/>
        <v>8.1874890000000011</v>
      </c>
      <c r="L60" s="22">
        <f t="shared" si="8"/>
        <v>1.322406</v>
      </c>
      <c r="M60" s="156">
        <f t="shared" si="9"/>
        <v>27.21</v>
      </c>
      <c r="N60" s="23"/>
      <c r="P60" s="38">
        <f t="shared" si="12"/>
        <v>11.352012</v>
      </c>
      <c r="Q60" s="38">
        <f t="shared" si="13"/>
        <v>6.3480930000000004</v>
      </c>
      <c r="R60" s="38">
        <f t="shared" si="14"/>
        <v>8.1874890000000011</v>
      </c>
      <c r="S60" s="38">
        <f t="shared" si="15"/>
        <v>1.322406</v>
      </c>
      <c r="T60" s="38">
        <f t="shared" si="10"/>
        <v>27.21</v>
      </c>
    </row>
    <row r="61" spans="1:20">
      <c r="A61" s="8" t="s">
        <v>103</v>
      </c>
      <c r="B61" s="203">
        <v>27.21</v>
      </c>
      <c r="C61" s="203">
        <v>27.21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11.352012</v>
      </c>
      <c r="J61" s="22">
        <f t="shared" si="6"/>
        <v>6.3480930000000004</v>
      </c>
      <c r="K61" s="22">
        <f t="shared" si="7"/>
        <v>8.1874890000000011</v>
      </c>
      <c r="L61" s="22">
        <f t="shared" si="8"/>
        <v>1.322406</v>
      </c>
      <c r="M61" s="156">
        <f t="shared" si="9"/>
        <v>27.21</v>
      </c>
      <c r="N61" s="23"/>
      <c r="P61" s="38">
        <f t="shared" si="12"/>
        <v>11.352012</v>
      </c>
      <c r="Q61" s="38">
        <f t="shared" si="13"/>
        <v>6.3480930000000004</v>
      </c>
      <c r="R61" s="38">
        <f t="shared" si="14"/>
        <v>8.1874890000000011</v>
      </c>
      <c r="S61" s="38">
        <f t="shared" si="15"/>
        <v>1.322406</v>
      </c>
      <c r="T61" s="38">
        <f t="shared" si="10"/>
        <v>27.21</v>
      </c>
    </row>
    <row r="62" spans="1:20">
      <c r="A62" s="8" t="s">
        <v>104</v>
      </c>
      <c r="B62" s="203">
        <v>27.21</v>
      </c>
      <c r="C62" s="203">
        <v>27.21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11.352012</v>
      </c>
      <c r="J62" s="22">
        <f t="shared" si="6"/>
        <v>6.3480930000000004</v>
      </c>
      <c r="K62" s="22">
        <f t="shared" si="7"/>
        <v>8.1874890000000011</v>
      </c>
      <c r="L62" s="22">
        <f t="shared" si="8"/>
        <v>1.322406</v>
      </c>
      <c r="M62" s="156">
        <f t="shared" si="9"/>
        <v>27.21</v>
      </c>
      <c r="N62" s="23"/>
      <c r="P62" s="38">
        <f t="shared" si="12"/>
        <v>11.352012</v>
      </c>
      <c r="Q62" s="38">
        <f t="shared" si="13"/>
        <v>6.3480930000000004</v>
      </c>
      <c r="R62" s="38">
        <f t="shared" si="14"/>
        <v>8.1874890000000011</v>
      </c>
      <c r="S62" s="38">
        <f t="shared" si="15"/>
        <v>1.322406</v>
      </c>
      <c r="T62" s="38">
        <f t="shared" si="10"/>
        <v>27.21</v>
      </c>
    </row>
    <row r="63" spans="1:20">
      <c r="A63" s="8" t="s">
        <v>105</v>
      </c>
      <c r="B63" s="203">
        <v>27.21</v>
      </c>
      <c r="C63" s="203">
        <v>27.21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11.352012</v>
      </c>
      <c r="J63" s="22">
        <f t="shared" si="6"/>
        <v>6.3480930000000004</v>
      </c>
      <c r="K63" s="22">
        <f t="shared" si="7"/>
        <v>8.1874890000000011</v>
      </c>
      <c r="L63" s="22">
        <f t="shared" si="8"/>
        <v>1.322406</v>
      </c>
      <c r="M63" s="156">
        <f t="shared" si="9"/>
        <v>27.21</v>
      </c>
      <c r="N63" s="23"/>
      <c r="P63" s="38">
        <f t="shared" si="12"/>
        <v>11.352012</v>
      </c>
      <c r="Q63" s="38">
        <f t="shared" si="13"/>
        <v>6.3480930000000004</v>
      </c>
      <c r="R63" s="38">
        <f t="shared" si="14"/>
        <v>8.1874890000000011</v>
      </c>
      <c r="S63" s="38">
        <f t="shared" si="15"/>
        <v>1.322406</v>
      </c>
      <c r="T63" s="38">
        <f t="shared" si="10"/>
        <v>27.21</v>
      </c>
    </row>
    <row r="64" spans="1:20">
      <c r="A64" s="8" t="s">
        <v>106</v>
      </c>
      <c r="B64" s="203">
        <v>27.21</v>
      </c>
      <c r="C64" s="203">
        <v>27.21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11.352012</v>
      </c>
      <c r="J64" s="22">
        <f t="shared" si="6"/>
        <v>6.3480930000000004</v>
      </c>
      <c r="K64" s="22">
        <f t="shared" si="7"/>
        <v>8.1874890000000011</v>
      </c>
      <c r="L64" s="22">
        <f t="shared" si="8"/>
        <v>1.322406</v>
      </c>
      <c r="M64" s="156">
        <f t="shared" si="9"/>
        <v>27.21</v>
      </c>
      <c r="N64" s="23"/>
      <c r="P64" s="38">
        <f t="shared" si="12"/>
        <v>11.352012</v>
      </c>
      <c r="Q64" s="38">
        <f t="shared" si="13"/>
        <v>6.3480930000000004</v>
      </c>
      <c r="R64" s="38">
        <f t="shared" si="14"/>
        <v>8.1874890000000011</v>
      </c>
      <c r="S64" s="38">
        <f t="shared" si="15"/>
        <v>1.322406</v>
      </c>
      <c r="T64" s="38">
        <f t="shared" si="10"/>
        <v>27.21</v>
      </c>
    </row>
    <row r="65" spans="1:20">
      <c r="A65" s="8" t="s">
        <v>107</v>
      </c>
      <c r="B65" s="203">
        <v>27.21</v>
      </c>
      <c r="C65" s="203">
        <v>27.21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11.352012</v>
      </c>
      <c r="J65" s="22">
        <f t="shared" si="6"/>
        <v>6.3480930000000004</v>
      </c>
      <c r="K65" s="22">
        <f t="shared" si="7"/>
        <v>8.1874890000000011</v>
      </c>
      <c r="L65" s="22">
        <f t="shared" si="8"/>
        <v>1.322406</v>
      </c>
      <c r="M65" s="156">
        <f t="shared" si="9"/>
        <v>27.21</v>
      </c>
      <c r="N65" s="23"/>
      <c r="P65" s="38">
        <f t="shared" si="12"/>
        <v>11.352012</v>
      </c>
      <c r="Q65" s="38">
        <f t="shared" si="13"/>
        <v>6.3480930000000004</v>
      </c>
      <c r="R65" s="38">
        <f t="shared" si="14"/>
        <v>8.1874890000000011</v>
      </c>
      <c r="S65" s="38">
        <f t="shared" si="15"/>
        <v>1.322406</v>
      </c>
      <c r="T65" s="38">
        <f t="shared" si="10"/>
        <v>27.21</v>
      </c>
    </row>
    <row r="66" spans="1:20">
      <c r="A66" s="8" t="s">
        <v>108</v>
      </c>
      <c r="B66" s="203">
        <v>27.21</v>
      </c>
      <c r="C66" s="203">
        <v>27.21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11.352012</v>
      </c>
      <c r="J66" s="22">
        <f t="shared" si="6"/>
        <v>6.3480930000000004</v>
      </c>
      <c r="K66" s="22">
        <f t="shared" si="7"/>
        <v>8.1874890000000011</v>
      </c>
      <c r="L66" s="22">
        <f t="shared" si="8"/>
        <v>1.322406</v>
      </c>
      <c r="M66" s="156">
        <f t="shared" si="9"/>
        <v>27.21</v>
      </c>
      <c r="N66" s="23"/>
      <c r="P66" s="38">
        <f t="shared" si="12"/>
        <v>11.352012</v>
      </c>
      <c r="Q66" s="38">
        <f t="shared" si="13"/>
        <v>6.3480930000000004</v>
      </c>
      <c r="R66" s="38">
        <f t="shared" si="14"/>
        <v>8.1874890000000011</v>
      </c>
      <c r="S66" s="38">
        <f t="shared" si="15"/>
        <v>1.322406</v>
      </c>
      <c r="T66" s="38">
        <f t="shared" si="10"/>
        <v>27.21</v>
      </c>
    </row>
    <row r="67" spans="1:20">
      <c r="A67" s="8" t="s">
        <v>109</v>
      </c>
      <c r="B67" s="203">
        <v>27.21</v>
      </c>
      <c r="C67" s="203">
        <v>27.21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11.352012</v>
      </c>
      <c r="J67" s="22">
        <f t="shared" si="6"/>
        <v>6.3480930000000004</v>
      </c>
      <c r="K67" s="22">
        <f t="shared" si="7"/>
        <v>8.1874890000000011</v>
      </c>
      <c r="L67" s="22">
        <f t="shared" si="8"/>
        <v>1.322406</v>
      </c>
      <c r="M67" s="156">
        <f t="shared" si="9"/>
        <v>27.21</v>
      </c>
      <c r="N67" s="23"/>
      <c r="P67" s="38">
        <f t="shared" ref="P67:P98" si="17">I67</f>
        <v>11.352012</v>
      </c>
      <c r="Q67" s="38">
        <f t="shared" ref="Q67:Q98" si="18">J67</f>
        <v>6.3480930000000004</v>
      </c>
      <c r="R67" s="38">
        <f t="shared" ref="R67:R98" si="19">K67</f>
        <v>8.1874890000000011</v>
      </c>
      <c r="S67" s="38">
        <f t="shared" ref="S67:S98" si="20">L67</f>
        <v>1.322406</v>
      </c>
      <c r="T67" s="38">
        <f t="shared" si="10"/>
        <v>27.21</v>
      </c>
    </row>
    <row r="68" spans="1:20">
      <c r="A68" s="8" t="s">
        <v>110</v>
      </c>
      <c r="B68" s="203">
        <v>27.21</v>
      </c>
      <c r="C68" s="203">
        <v>27.21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11.352012</v>
      </c>
      <c r="J68" s="22">
        <f t="shared" ref="J68:J98" si="22">C68*E68/100</f>
        <v>6.3480930000000004</v>
      </c>
      <c r="K68" s="22">
        <f t="shared" ref="K68:K98" si="23">C68*F68/100</f>
        <v>8.1874890000000011</v>
      </c>
      <c r="L68" s="22">
        <f t="shared" ref="L68:L98" si="24">C68*G68/100</f>
        <v>1.322406</v>
      </c>
      <c r="M68" s="156">
        <f t="shared" ref="M68:M98" si="25">SUM(I68:L68)</f>
        <v>27.21</v>
      </c>
      <c r="N68" s="23"/>
      <c r="P68" s="38">
        <f t="shared" si="17"/>
        <v>11.352012</v>
      </c>
      <c r="Q68" s="38">
        <f t="shared" si="18"/>
        <v>6.3480930000000004</v>
      </c>
      <c r="R68" s="38">
        <f t="shared" si="19"/>
        <v>8.1874890000000011</v>
      </c>
      <c r="S68" s="38">
        <f t="shared" si="20"/>
        <v>1.322406</v>
      </c>
      <c r="T68" s="38">
        <f t="shared" ref="T68:T99" si="26">SUM(P68:S68)</f>
        <v>27.21</v>
      </c>
    </row>
    <row r="69" spans="1:20">
      <c r="A69" s="8" t="s">
        <v>111</v>
      </c>
      <c r="B69" s="203">
        <v>27.21</v>
      </c>
      <c r="C69" s="203">
        <v>27.21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11.352012</v>
      </c>
      <c r="J69" s="22">
        <f t="shared" si="22"/>
        <v>6.3480930000000004</v>
      </c>
      <c r="K69" s="22">
        <f t="shared" si="23"/>
        <v>8.1874890000000011</v>
      </c>
      <c r="L69" s="22">
        <f t="shared" si="24"/>
        <v>1.322406</v>
      </c>
      <c r="M69" s="156">
        <f t="shared" si="25"/>
        <v>27.21</v>
      </c>
      <c r="N69" s="23"/>
      <c r="P69" s="38">
        <f t="shared" si="17"/>
        <v>11.352012</v>
      </c>
      <c r="Q69" s="38">
        <f t="shared" si="18"/>
        <v>6.3480930000000004</v>
      </c>
      <c r="R69" s="38">
        <f t="shared" si="19"/>
        <v>8.1874890000000011</v>
      </c>
      <c r="S69" s="38">
        <f t="shared" si="20"/>
        <v>1.322406</v>
      </c>
      <c r="T69" s="38">
        <f t="shared" si="26"/>
        <v>27.21</v>
      </c>
    </row>
    <row r="70" spans="1:20">
      <c r="A70" s="8" t="s">
        <v>112</v>
      </c>
      <c r="B70" s="203">
        <v>27.21</v>
      </c>
      <c r="C70" s="203">
        <v>27.21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11.352012</v>
      </c>
      <c r="J70" s="22">
        <f t="shared" si="22"/>
        <v>6.3480930000000004</v>
      </c>
      <c r="K70" s="22">
        <f t="shared" si="23"/>
        <v>8.1874890000000011</v>
      </c>
      <c r="L70" s="22">
        <f t="shared" si="24"/>
        <v>1.322406</v>
      </c>
      <c r="M70" s="156">
        <f t="shared" si="25"/>
        <v>27.21</v>
      </c>
      <c r="N70" s="23"/>
      <c r="P70" s="38">
        <f t="shared" si="17"/>
        <v>11.352012</v>
      </c>
      <c r="Q70" s="38">
        <f t="shared" si="18"/>
        <v>6.3480930000000004</v>
      </c>
      <c r="R70" s="38">
        <f t="shared" si="19"/>
        <v>8.1874890000000011</v>
      </c>
      <c r="S70" s="38">
        <f t="shared" si="20"/>
        <v>1.322406</v>
      </c>
      <c r="T70" s="38">
        <f t="shared" si="26"/>
        <v>27.21</v>
      </c>
    </row>
    <row r="71" spans="1:20">
      <c r="A71" s="8" t="s">
        <v>113</v>
      </c>
      <c r="B71" s="203">
        <v>27.21</v>
      </c>
      <c r="C71" s="203">
        <v>27.21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11.352012</v>
      </c>
      <c r="J71" s="22">
        <f t="shared" si="22"/>
        <v>6.3480930000000004</v>
      </c>
      <c r="K71" s="22">
        <f t="shared" si="23"/>
        <v>8.1874890000000011</v>
      </c>
      <c r="L71" s="22">
        <f t="shared" si="24"/>
        <v>1.322406</v>
      </c>
      <c r="M71" s="156">
        <f t="shared" si="25"/>
        <v>27.21</v>
      </c>
      <c r="N71" s="23"/>
      <c r="P71" s="38">
        <f t="shared" si="17"/>
        <v>11.352012</v>
      </c>
      <c r="Q71" s="38">
        <f t="shared" si="18"/>
        <v>6.3480930000000004</v>
      </c>
      <c r="R71" s="38">
        <f t="shared" si="19"/>
        <v>8.1874890000000011</v>
      </c>
      <c r="S71" s="38">
        <f t="shared" si="20"/>
        <v>1.322406</v>
      </c>
      <c r="T71" s="38">
        <f t="shared" si="26"/>
        <v>27.21</v>
      </c>
    </row>
    <row r="72" spans="1:20">
      <c r="A72" s="8" t="s">
        <v>114</v>
      </c>
      <c r="B72" s="203">
        <v>27.21</v>
      </c>
      <c r="C72" s="203">
        <v>27.21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11.352012</v>
      </c>
      <c r="J72" s="22">
        <f t="shared" si="22"/>
        <v>6.3480930000000004</v>
      </c>
      <c r="K72" s="22">
        <f t="shared" si="23"/>
        <v>8.1874890000000011</v>
      </c>
      <c r="L72" s="22">
        <f t="shared" si="24"/>
        <v>1.322406</v>
      </c>
      <c r="M72" s="156">
        <f t="shared" si="25"/>
        <v>27.21</v>
      </c>
      <c r="N72" s="23"/>
      <c r="P72" s="38">
        <f t="shared" si="17"/>
        <v>11.352012</v>
      </c>
      <c r="Q72" s="38">
        <f t="shared" si="18"/>
        <v>6.3480930000000004</v>
      </c>
      <c r="R72" s="38">
        <f t="shared" si="19"/>
        <v>8.1874890000000011</v>
      </c>
      <c r="S72" s="38">
        <f t="shared" si="20"/>
        <v>1.322406</v>
      </c>
      <c r="T72" s="38">
        <f t="shared" si="26"/>
        <v>27.21</v>
      </c>
    </row>
    <row r="73" spans="1:20">
      <c r="A73" s="8" t="s">
        <v>115</v>
      </c>
      <c r="B73" s="203">
        <v>27.21</v>
      </c>
      <c r="C73" s="203">
        <v>27.21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11.352012</v>
      </c>
      <c r="J73" s="22">
        <f t="shared" si="22"/>
        <v>6.3480930000000004</v>
      </c>
      <c r="K73" s="22">
        <f t="shared" si="23"/>
        <v>8.1874890000000011</v>
      </c>
      <c r="L73" s="22">
        <f t="shared" si="24"/>
        <v>1.322406</v>
      </c>
      <c r="M73" s="156">
        <f t="shared" si="25"/>
        <v>27.21</v>
      </c>
      <c r="N73" s="23"/>
      <c r="P73" s="38">
        <f t="shared" si="17"/>
        <v>11.352012</v>
      </c>
      <c r="Q73" s="38">
        <f t="shared" si="18"/>
        <v>6.3480930000000004</v>
      </c>
      <c r="R73" s="38">
        <f t="shared" si="19"/>
        <v>8.1874890000000011</v>
      </c>
      <c r="S73" s="38">
        <f t="shared" si="20"/>
        <v>1.322406</v>
      </c>
      <c r="T73" s="38">
        <f t="shared" si="26"/>
        <v>27.21</v>
      </c>
    </row>
    <row r="74" spans="1:20">
      <c r="A74" s="8" t="s">
        <v>116</v>
      </c>
      <c r="B74" s="203">
        <v>27.21</v>
      </c>
      <c r="C74" s="203">
        <v>27.21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11.352012</v>
      </c>
      <c r="J74" s="22">
        <f t="shared" si="22"/>
        <v>6.3480930000000004</v>
      </c>
      <c r="K74" s="22">
        <f t="shared" si="23"/>
        <v>8.1874890000000011</v>
      </c>
      <c r="L74" s="22">
        <f t="shared" si="24"/>
        <v>1.322406</v>
      </c>
      <c r="M74" s="156">
        <f t="shared" si="25"/>
        <v>27.21</v>
      </c>
      <c r="N74" s="23"/>
      <c r="P74" s="38">
        <f t="shared" si="17"/>
        <v>11.352012</v>
      </c>
      <c r="Q74" s="38">
        <f t="shared" si="18"/>
        <v>6.3480930000000004</v>
      </c>
      <c r="R74" s="38">
        <f t="shared" si="19"/>
        <v>8.1874890000000011</v>
      </c>
      <c r="S74" s="38">
        <f t="shared" si="20"/>
        <v>1.322406</v>
      </c>
      <c r="T74" s="38">
        <f t="shared" si="26"/>
        <v>27.21</v>
      </c>
    </row>
    <row r="75" spans="1:20">
      <c r="A75" s="8" t="s">
        <v>117</v>
      </c>
      <c r="B75" s="203">
        <v>27.21</v>
      </c>
      <c r="C75" s="203">
        <v>27.21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11.352012</v>
      </c>
      <c r="J75" s="22">
        <f t="shared" si="22"/>
        <v>6.3480930000000004</v>
      </c>
      <c r="K75" s="22">
        <f t="shared" si="23"/>
        <v>8.1874890000000011</v>
      </c>
      <c r="L75" s="22">
        <f t="shared" si="24"/>
        <v>1.322406</v>
      </c>
      <c r="M75" s="156">
        <f t="shared" si="25"/>
        <v>27.21</v>
      </c>
      <c r="N75" s="23"/>
      <c r="P75" s="38">
        <f t="shared" si="17"/>
        <v>11.352012</v>
      </c>
      <c r="Q75" s="38">
        <f t="shared" si="18"/>
        <v>6.3480930000000004</v>
      </c>
      <c r="R75" s="38">
        <f t="shared" si="19"/>
        <v>8.1874890000000011</v>
      </c>
      <c r="S75" s="38">
        <f t="shared" si="20"/>
        <v>1.322406</v>
      </c>
      <c r="T75" s="38">
        <f t="shared" si="26"/>
        <v>27.21</v>
      </c>
    </row>
    <row r="76" spans="1:20">
      <c r="A76" s="8" t="s">
        <v>118</v>
      </c>
      <c r="B76" s="203">
        <v>27.21</v>
      </c>
      <c r="C76" s="203">
        <v>27.21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11.352012</v>
      </c>
      <c r="J76" s="22">
        <f t="shared" si="22"/>
        <v>6.3480930000000004</v>
      </c>
      <c r="K76" s="22">
        <f t="shared" si="23"/>
        <v>8.1874890000000011</v>
      </c>
      <c r="L76" s="22">
        <f t="shared" si="24"/>
        <v>1.322406</v>
      </c>
      <c r="M76" s="156">
        <f t="shared" si="25"/>
        <v>27.21</v>
      </c>
      <c r="N76" s="23"/>
      <c r="P76" s="38">
        <f t="shared" si="17"/>
        <v>11.352012</v>
      </c>
      <c r="Q76" s="38">
        <f t="shared" si="18"/>
        <v>6.3480930000000004</v>
      </c>
      <c r="R76" s="38">
        <f t="shared" si="19"/>
        <v>8.1874890000000011</v>
      </c>
      <c r="S76" s="38">
        <f t="shared" si="20"/>
        <v>1.322406</v>
      </c>
      <c r="T76" s="38">
        <f t="shared" si="26"/>
        <v>27.21</v>
      </c>
    </row>
    <row r="77" spans="1:20">
      <c r="A77" s="8" t="s">
        <v>119</v>
      </c>
      <c r="B77" s="203">
        <v>27.21</v>
      </c>
      <c r="C77" s="203">
        <v>27.21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11.352012</v>
      </c>
      <c r="J77" s="22">
        <f t="shared" si="22"/>
        <v>6.3480930000000004</v>
      </c>
      <c r="K77" s="22">
        <f t="shared" si="23"/>
        <v>8.1874890000000011</v>
      </c>
      <c r="L77" s="22">
        <f t="shared" si="24"/>
        <v>1.322406</v>
      </c>
      <c r="M77" s="156">
        <f t="shared" si="25"/>
        <v>27.21</v>
      </c>
      <c r="N77" s="23"/>
      <c r="P77" s="38">
        <f t="shared" si="17"/>
        <v>11.352012</v>
      </c>
      <c r="Q77" s="38">
        <f t="shared" si="18"/>
        <v>6.3480930000000004</v>
      </c>
      <c r="R77" s="38">
        <f t="shared" si="19"/>
        <v>8.1874890000000011</v>
      </c>
      <c r="S77" s="38">
        <f t="shared" si="20"/>
        <v>1.322406</v>
      </c>
      <c r="T77" s="38">
        <f t="shared" si="26"/>
        <v>27.21</v>
      </c>
    </row>
    <row r="78" spans="1:20">
      <c r="A78" s="8" t="s">
        <v>120</v>
      </c>
      <c r="B78" s="203">
        <v>27.21</v>
      </c>
      <c r="C78" s="203">
        <v>27.21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11.352012</v>
      </c>
      <c r="J78" s="22">
        <f t="shared" si="22"/>
        <v>6.3480930000000004</v>
      </c>
      <c r="K78" s="22">
        <f t="shared" si="23"/>
        <v>8.1874890000000011</v>
      </c>
      <c r="L78" s="22">
        <f t="shared" si="24"/>
        <v>1.322406</v>
      </c>
      <c r="M78" s="156">
        <f t="shared" si="25"/>
        <v>27.21</v>
      </c>
      <c r="N78" s="23"/>
      <c r="P78" s="38">
        <f t="shared" si="17"/>
        <v>11.352012</v>
      </c>
      <c r="Q78" s="38">
        <f t="shared" si="18"/>
        <v>6.3480930000000004</v>
      </c>
      <c r="R78" s="38">
        <f t="shared" si="19"/>
        <v>8.1874890000000011</v>
      </c>
      <c r="S78" s="38">
        <f t="shared" si="20"/>
        <v>1.322406</v>
      </c>
      <c r="T78" s="38">
        <f t="shared" si="26"/>
        <v>27.21</v>
      </c>
    </row>
    <row r="79" spans="1:20">
      <c r="A79" s="8" t="s">
        <v>121</v>
      </c>
      <c r="B79" s="203">
        <v>27.21</v>
      </c>
      <c r="C79" s="203">
        <v>27.21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11.352012</v>
      </c>
      <c r="J79" s="22">
        <f t="shared" si="22"/>
        <v>6.3480930000000004</v>
      </c>
      <c r="K79" s="22">
        <f t="shared" si="23"/>
        <v>8.1874890000000011</v>
      </c>
      <c r="L79" s="22">
        <f t="shared" si="24"/>
        <v>1.322406</v>
      </c>
      <c r="M79" s="156">
        <f t="shared" si="25"/>
        <v>27.21</v>
      </c>
      <c r="N79" s="23"/>
      <c r="P79" s="38">
        <f t="shared" si="17"/>
        <v>11.352012</v>
      </c>
      <c r="Q79" s="38">
        <f t="shared" si="18"/>
        <v>6.3480930000000004</v>
      </c>
      <c r="R79" s="38">
        <f t="shared" si="19"/>
        <v>8.1874890000000011</v>
      </c>
      <c r="S79" s="38">
        <f t="shared" si="20"/>
        <v>1.322406</v>
      </c>
      <c r="T79" s="38">
        <f t="shared" si="26"/>
        <v>27.21</v>
      </c>
    </row>
    <row r="80" spans="1:20">
      <c r="A80" s="8" t="s">
        <v>122</v>
      </c>
      <c r="B80" s="203">
        <v>27.21</v>
      </c>
      <c r="C80" s="203">
        <v>27.21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11.352012</v>
      </c>
      <c r="J80" s="22">
        <f t="shared" si="22"/>
        <v>6.3480930000000004</v>
      </c>
      <c r="K80" s="22">
        <f t="shared" si="23"/>
        <v>8.1874890000000011</v>
      </c>
      <c r="L80" s="22">
        <f t="shared" si="24"/>
        <v>1.322406</v>
      </c>
      <c r="M80" s="156">
        <f t="shared" si="25"/>
        <v>27.21</v>
      </c>
      <c r="N80" s="23"/>
      <c r="P80" s="38">
        <f t="shared" si="17"/>
        <v>11.352012</v>
      </c>
      <c r="Q80" s="38">
        <f t="shared" si="18"/>
        <v>6.3480930000000004</v>
      </c>
      <c r="R80" s="38">
        <f t="shared" si="19"/>
        <v>8.1874890000000011</v>
      </c>
      <c r="S80" s="38">
        <f t="shared" si="20"/>
        <v>1.322406</v>
      </c>
      <c r="T80" s="38">
        <f t="shared" si="26"/>
        <v>27.21</v>
      </c>
    </row>
    <row r="81" spans="1:20">
      <c r="A81" s="8" t="s">
        <v>123</v>
      </c>
      <c r="B81" s="203">
        <v>27.21</v>
      </c>
      <c r="C81" s="203">
        <v>27.21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11.352012</v>
      </c>
      <c r="J81" s="22">
        <f t="shared" si="22"/>
        <v>6.3480930000000004</v>
      </c>
      <c r="K81" s="22">
        <f t="shared" si="23"/>
        <v>8.1874890000000011</v>
      </c>
      <c r="L81" s="22">
        <f t="shared" si="24"/>
        <v>1.322406</v>
      </c>
      <c r="M81" s="156">
        <f t="shared" si="25"/>
        <v>27.21</v>
      </c>
      <c r="N81" s="23"/>
      <c r="P81" s="38">
        <f t="shared" si="17"/>
        <v>11.352012</v>
      </c>
      <c r="Q81" s="38">
        <f t="shared" si="18"/>
        <v>6.3480930000000004</v>
      </c>
      <c r="R81" s="38">
        <f t="shared" si="19"/>
        <v>8.1874890000000011</v>
      </c>
      <c r="S81" s="38">
        <f t="shared" si="20"/>
        <v>1.322406</v>
      </c>
      <c r="T81" s="38">
        <f t="shared" si="26"/>
        <v>27.21</v>
      </c>
    </row>
    <row r="82" spans="1:20">
      <c r="A82" s="8" t="s">
        <v>124</v>
      </c>
      <c r="B82" s="203">
        <v>27.21</v>
      </c>
      <c r="C82" s="203">
        <v>27.21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11.352012</v>
      </c>
      <c r="J82" s="22">
        <f t="shared" si="22"/>
        <v>6.3480930000000004</v>
      </c>
      <c r="K82" s="22">
        <f t="shared" si="23"/>
        <v>8.1874890000000011</v>
      </c>
      <c r="L82" s="22">
        <f t="shared" si="24"/>
        <v>1.322406</v>
      </c>
      <c r="M82" s="156">
        <f t="shared" si="25"/>
        <v>27.21</v>
      </c>
      <c r="N82" s="23"/>
      <c r="P82" s="38">
        <f t="shared" si="17"/>
        <v>11.352012</v>
      </c>
      <c r="Q82" s="38">
        <f t="shared" si="18"/>
        <v>6.3480930000000004</v>
      </c>
      <c r="R82" s="38">
        <f t="shared" si="19"/>
        <v>8.1874890000000011</v>
      </c>
      <c r="S82" s="38">
        <f t="shared" si="20"/>
        <v>1.322406</v>
      </c>
      <c r="T82" s="38">
        <f t="shared" si="26"/>
        <v>27.21</v>
      </c>
    </row>
    <row r="83" spans="1:20">
      <c r="A83" s="8" t="s">
        <v>125</v>
      </c>
      <c r="B83" s="203">
        <v>27.21</v>
      </c>
      <c r="C83" s="203">
        <v>27.21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11.352012</v>
      </c>
      <c r="J83" s="22">
        <f t="shared" si="22"/>
        <v>6.3480930000000004</v>
      </c>
      <c r="K83" s="22">
        <f t="shared" si="23"/>
        <v>8.1874890000000011</v>
      </c>
      <c r="L83" s="22">
        <f t="shared" si="24"/>
        <v>1.322406</v>
      </c>
      <c r="M83" s="156">
        <f t="shared" si="25"/>
        <v>27.21</v>
      </c>
      <c r="N83" s="23"/>
      <c r="P83" s="38">
        <f t="shared" si="17"/>
        <v>11.352012</v>
      </c>
      <c r="Q83" s="38">
        <f t="shared" si="18"/>
        <v>6.3480930000000004</v>
      </c>
      <c r="R83" s="38">
        <f t="shared" si="19"/>
        <v>8.1874890000000011</v>
      </c>
      <c r="S83" s="38">
        <f t="shared" si="20"/>
        <v>1.322406</v>
      </c>
      <c r="T83" s="38">
        <f t="shared" si="26"/>
        <v>27.21</v>
      </c>
    </row>
    <row r="84" spans="1:20">
      <c r="A84" s="8" t="s">
        <v>126</v>
      </c>
      <c r="B84" s="203">
        <v>27.21</v>
      </c>
      <c r="C84" s="203">
        <v>27.21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11.352012</v>
      </c>
      <c r="J84" s="22">
        <f t="shared" si="22"/>
        <v>6.3480930000000004</v>
      </c>
      <c r="K84" s="22">
        <f t="shared" si="23"/>
        <v>8.1874890000000011</v>
      </c>
      <c r="L84" s="22">
        <f t="shared" si="24"/>
        <v>1.322406</v>
      </c>
      <c r="M84" s="156">
        <f t="shared" si="25"/>
        <v>27.21</v>
      </c>
      <c r="N84" s="23"/>
      <c r="P84" s="38">
        <f t="shared" si="17"/>
        <v>11.352012</v>
      </c>
      <c r="Q84" s="38">
        <f t="shared" si="18"/>
        <v>6.3480930000000004</v>
      </c>
      <c r="R84" s="38">
        <f t="shared" si="19"/>
        <v>8.1874890000000011</v>
      </c>
      <c r="S84" s="38">
        <f t="shared" si="20"/>
        <v>1.322406</v>
      </c>
      <c r="T84" s="38">
        <f t="shared" si="26"/>
        <v>27.21</v>
      </c>
    </row>
    <row r="85" spans="1:20">
      <c r="A85" s="8" t="s">
        <v>127</v>
      </c>
      <c r="B85" s="203">
        <v>27.21</v>
      </c>
      <c r="C85" s="203">
        <v>27.21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11.352012</v>
      </c>
      <c r="J85" s="22">
        <f t="shared" si="22"/>
        <v>6.3480930000000004</v>
      </c>
      <c r="K85" s="22">
        <f t="shared" si="23"/>
        <v>8.1874890000000011</v>
      </c>
      <c r="L85" s="22">
        <f t="shared" si="24"/>
        <v>1.322406</v>
      </c>
      <c r="M85" s="156">
        <f t="shared" si="25"/>
        <v>27.21</v>
      </c>
      <c r="N85" s="23"/>
      <c r="P85" s="38">
        <f t="shared" si="17"/>
        <v>11.352012</v>
      </c>
      <c r="Q85" s="38">
        <f t="shared" si="18"/>
        <v>6.3480930000000004</v>
      </c>
      <c r="R85" s="38">
        <f t="shared" si="19"/>
        <v>8.1874890000000011</v>
      </c>
      <c r="S85" s="38">
        <f t="shared" si="20"/>
        <v>1.322406</v>
      </c>
      <c r="T85" s="38">
        <f t="shared" si="26"/>
        <v>27.21</v>
      </c>
    </row>
    <row r="86" spans="1:20">
      <c r="A86" s="8" t="s">
        <v>128</v>
      </c>
      <c r="B86" s="203">
        <v>27.21</v>
      </c>
      <c r="C86" s="203">
        <v>27.21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11.352012</v>
      </c>
      <c r="J86" s="22">
        <f t="shared" si="22"/>
        <v>6.3480930000000004</v>
      </c>
      <c r="K86" s="22">
        <f t="shared" si="23"/>
        <v>8.1874890000000011</v>
      </c>
      <c r="L86" s="22">
        <f t="shared" si="24"/>
        <v>1.322406</v>
      </c>
      <c r="M86" s="156">
        <f t="shared" si="25"/>
        <v>27.21</v>
      </c>
      <c r="N86" s="23"/>
      <c r="P86" s="38">
        <f t="shared" si="17"/>
        <v>11.352012</v>
      </c>
      <c r="Q86" s="38">
        <f t="shared" si="18"/>
        <v>6.3480930000000004</v>
      </c>
      <c r="R86" s="38">
        <f t="shared" si="19"/>
        <v>8.1874890000000011</v>
      </c>
      <c r="S86" s="38">
        <f t="shared" si="20"/>
        <v>1.322406</v>
      </c>
      <c r="T86" s="38">
        <f t="shared" si="26"/>
        <v>27.21</v>
      </c>
    </row>
    <row r="87" spans="1:20">
      <c r="A87" s="8" t="s">
        <v>129</v>
      </c>
      <c r="B87" s="203">
        <v>27.21</v>
      </c>
      <c r="C87" s="203">
        <v>27.21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11.352012</v>
      </c>
      <c r="J87" s="22">
        <f t="shared" si="22"/>
        <v>6.3480930000000004</v>
      </c>
      <c r="K87" s="22">
        <f t="shared" si="23"/>
        <v>8.1874890000000011</v>
      </c>
      <c r="L87" s="22">
        <f t="shared" si="24"/>
        <v>1.322406</v>
      </c>
      <c r="M87" s="156">
        <f t="shared" si="25"/>
        <v>27.21</v>
      </c>
      <c r="N87" s="23"/>
      <c r="P87" s="38">
        <f t="shared" si="17"/>
        <v>11.352012</v>
      </c>
      <c r="Q87" s="38">
        <f t="shared" si="18"/>
        <v>6.3480930000000004</v>
      </c>
      <c r="R87" s="38">
        <f t="shared" si="19"/>
        <v>8.1874890000000011</v>
      </c>
      <c r="S87" s="38">
        <f t="shared" si="20"/>
        <v>1.322406</v>
      </c>
      <c r="T87" s="38">
        <f t="shared" si="26"/>
        <v>27.21</v>
      </c>
    </row>
    <row r="88" spans="1:20">
      <c r="A88" s="8" t="s">
        <v>130</v>
      </c>
      <c r="B88" s="203">
        <v>27.21</v>
      </c>
      <c r="C88" s="203">
        <v>27.21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11.352012</v>
      </c>
      <c r="J88" s="22">
        <f t="shared" si="22"/>
        <v>6.3480930000000004</v>
      </c>
      <c r="K88" s="22">
        <f t="shared" si="23"/>
        <v>8.1874890000000011</v>
      </c>
      <c r="L88" s="22">
        <f t="shared" si="24"/>
        <v>1.322406</v>
      </c>
      <c r="M88" s="156">
        <f t="shared" si="25"/>
        <v>27.21</v>
      </c>
      <c r="N88" s="23"/>
      <c r="P88" s="38">
        <f t="shared" si="17"/>
        <v>11.352012</v>
      </c>
      <c r="Q88" s="38">
        <f t="shared" si="18"/>
        <v>6.3480930000000004</v>
      </c>
      <c r="R88" s="38">
        <f t="shared" si="19"/>
        <v>8.1874890000000011</v>
      </c>
      <c r="S88" s="38">
        <f t="shared" si="20"/>
        <v>1.322406</v>
      </c>
      <c r="T88" s="38">
        <f t="shared" si="26"/>
        <v>27.21</v>
      </c>
    </row>
    <row r="89" spans="1:20">
      <c r="A89" s="8" t="s">
        <v>131</v>
      </c>
      <c r="B89" s="203">
        <v>27.21</v>
      </c>
      <c r="C89" s="203">
        <v>27.21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11.352012</v>
      </c>
      <c r="J89" s="22">
        <f t="shared" si="22"/>
        <v>6.3480930000000004</v>
      </c>
      <c r="K89" s="22">
        <f t="shared" si="23"/>
        <v>8.1874890000000011</v>
      </c>
      <c r="L89" s="22">
        <f t="shared" si="24"/>
        <v>1.322406</v>
      </c>
      <c r="M89" s="156">
        <f t="shared" si="25"/>
        <v>27.21</v>
      </c>
      <c r="N89" s="23"/>
      <c r="P89" s="38">
        <f t="shared" si="17"/>
        <v>11.352012</v>
      </c>
      <c r="Q89" s="38">
        <f t="shared" si="18"/>
        <v>6.3480930000000004</v>
      </c>
      <c r="R89" s="38">
        <f t="shared" si="19"/>
        <v>8.1874890000000011</v>
      </c>
      <c r="S89" s="38">
        <f t="shared" si="20"/>
        <v>1.322406</v>
      </c>
      <c r="T89" s="38">
        <f t="shared" si="26"/>
        <v>27.21</v>
      </c>
    </row>
    <row r="90" spans="1:20">
      <c r="A90" s="8" t="s">
        <v>132</v>
      </c>
      <c r="B90" s="203">
        <v>27.21</v>
      </c>
      <c r="C90" s="203">
        <v>27.21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11.352012</v>
      </c>
      <c r="J90" s="22">
        <f t="shared" si="22"/>
        <v>6.3480930000000004</v>
      </c>
      <c r="K90" s="22">
        <f t="shared" si="23"/>
        <v>8.1874890000000011</v>
      </c>
      <c r="L90" s="22">
        <f t="shared" si="24"/>
        <v>1.322406</v>
      </c>
      <c r="M90" s="156">
        <f t="shared" si="25"/>
        <v>27.21</v>
      </c>
      <c r="N90" s="23"/>
      <c r="P90" s="38">
        <f t="shared" si="17"/>
        <v>11.352012</v>
      </c>
      <c r="Q90" s="38">
        <f t="shared" si="18"/>
        <v>6.3480930000000004</v>
      </c>
      <c r="R90" s="38">
        <f t="shared" si="19"/>
        <v>8.1874890000000011</v>
      </c>
      <c r="S90" s="38">
        <f t="shared" si="20"/>
        <v>1.322406</v>
      </c>
      <c r="T90" s="38">
        <f t="shared" si="26"/>
        <v>27.21</v>
      </c>
    </row>
    <row r="91" spans="1:20">
      <c r="A91" s="8" t="s">
        <v>133</v>
      </c>
      <c r="B91" s="203">
        <v>27.21</v>
      </c>
      <c r="C91" s="203">
        <v>27.21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11.352012</v>
      </c>
      <c r="J91" s="22">
        <f t="shared" si="22"/>
        <v>6.3480930000000004</v>
      </c>
      <c r="K91" s="22">
        <f t="shared" si="23"/>
        <v>8.1874890000000011</v>
      </c>
      <c r="L91" s="22">
        <f t="shared" si="24"/>
        <v>1.322406</v>
      </c>
      <c r="M91" s="156">
        <f t="shared" si="25"/>
        <v>27.21</v>
      </c>
      <c r="N91" s="23"/>
      <c r="P91" s="38">
        <f t="shared" si="17"/>
        <v>11.352012</v>
      </c>
      <c r="Q91" s="38">
        <f t="shared" si="18"/>
        <v>6.3480930000000004</v>
      </c>
      <c r="R91" s="38">
        <f t="shared" si="19"/>
        <v>8.1874890000000011</v>
      </c>
      <c r="S91" s="38">
        <f t="shared" si="20"/>
        <v>1.322406</v>
      </c>
      <c r="T91" s="38">
        <f t="shared" si="26"/>
        <v>27.21</v>
      </c>
    </row>
    <row r="92" spans="1:20">
      <c r="A92" s="8" t="s">
        <v>134</v>
      </c>
      <c r="B92" s="203">
        <v>27.21</v>
      </c>
      <c r="C92" s="203">
        <v>27.21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11.352012</v>
      </c>
      <c r="J92" s="22">
        <f t="shared" si="22"/>
        <v>6.3480930000000004</v>
      </c>
      <c r="K92" s="22">
        <f t="shared" si="23"/>
        <v>8.1874890000000011</v>
      </c>
      <c r="L92" s="22">
        <f t="shared" si="24"/>
        <v>1.322406</v>
      </c>
      <c r="M92" s="156">
        <f t="shared" si="25"/>
        <v>27.21</v>
      </c>
      <c r="N92" s="23"/>
      <c r="P92" s="38">
        <f t="shared" si="17"/>
        <v>11.352012</v>
      </c>
      <c r="Q92" s="38">
        <f t="shared" si="18"/>
        <v>6.3480930000000004</v>
      </c>
      <c r="R92" s="38">
        <f t="shared" si="19"/>
        <v>8.1874890000000011</v>
      </c>
      <c r="S92" s="38">
        <f t="shared" si="20"/>
        <v>1.322406</v>
      </c>
      <c r="T92" s="38">
        <f t="shared" si="26"/>
        <v>27.21</v>
      </c>
    </row>
    <row r="93" spans="1:20">
      <c r="A93" s="8" t="s">
        <v>135</v>
      </c>
      <c r="B93" s="203">
        <v>27.21</v>
      </c>
      <c r="C93" s="203">
        <v>27.21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11.352012</v>
      </c>
      <c r="J93" s="22">
        <f t="shared" si="22"/>
        <v>6.3480930000000004</v>
      </c>
      <c r="K93" s="22">
        <f t="shared" si="23"/>
        <v>8.1874890000000011</v>
      </c>
      <c r="L93" s="22">
        <f t="shared" si="24"/>
        <v>1.322406</v>
      </c>
      <c r="M93" s="156">
        <f t="shared" si="25"/>
        <v>27.21</v>
      </c>
      <c r="N93" s="23"/>
      <c r="P93" s="38">
        <f t="shared" si="17"/>
        <v>11.352012</v>
      </c>
      <c r="Q93" s="38">
        <f t="shared" si="18"/>
        <v>6.3480930000000004</v>
      </c>
      <c r="R93" s="38">
        <f t="shared" si="19"/>
        <v>8.1874890000000011</v>
      </c>
      <c r="S93" s="38">
        <f t="shared" si="20"/>
        <v>1.322406</v>
      </c>
      <c r="T93" s="38">
        <f t="shared" si="26"/>
        <v>27.21</v>
      </c>
    </row>
    <row r="94" spans="1:20">
      <c r="A94" s="8" t="s">
        <v>136</v>
      </c>
      <c r="B94" s="203">
        <v>27.21</v>
      </c>
      <c r="C94" s="203">
        <v>27.21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11.352012</v>
      </c>
      <c r="J94" s="22">
        <f t="shared" si="22"/>
        <v>6.3480930000000004</v>
      </c>
      <c r="K94" s="22">
        <f t="shared" si="23"/>
        <v>8.1874890000000011</v>
      </c>
      <c r="L94" s="22">
        <f t="shared" si="24"/>
        <v>1.322406</v>
      </c>
      <c r="M94" s="156">
        <f t="shared" si="25"/>
        <v>27.21</v>
      </c>
      <c r="N94" s="23"/>
      <c r="P94" s="38">
        <f t="shared" si="17"/>
        <v>11.352012</v>
      </c>
      <c r="Q94" s="38">
        <f t="shared" si="18"/>
        <v>6.3480930000000004</v>
      </c>
      <c r="R94" s="38">
        <f t="shared" si="19"/>
        <v>8.1874890000000011</v>
      </c>
      <c r="S94" s="38">
        <f t="shared" si="20"/>
        <v>1.322406</v>
      </c>
      <c r="T94" s="38">
        <f t="shared" si="26"/>
        <v>27.21</v>
      </c>
    </row>
    <row r="95" spans="1:20">
      <c r="A95" s="8" t="s">
        <v>137</v>
      </c>
      <c r="B95" s="203">
        <v>27.21</v>
      </c>
      <c r="C95" s="203">
        <v>27.21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11.352012</v>
      </c>
      <c r="J95" s="22">
        <f t="shared" si="22"/>
        <v>6.3480930000000004</v>
      </c>
      <c r="K95" s="22">
        <f t="shared" si="23"/>
        <v>8.1874890000000011</v>
      </c>
      <c r="L95" s="22">
        <f t="shared" si="24"/>
        <v>1.322406</v>
      </c>
      <c r="M95" s="156">
        <f t="shared" si="25"/>
        <v>27.21</v>
      </c>
      <c r="N95" s="23"/>
      <c r="P95" s="38">
        <f t="shared" si="17"/>
        <v>11.352012</v>
      </c>
      <c r="Q95" s="38">
        <f t="shared" si="18"/>
        <v>6.3480930000000004</v>
      </c>
      <c r="R95" s="38">
        <f t="shared" si="19"/>
        <v>8.1874890000000011</v>
      </c>
      <c r="S95" s="38">
        <f t="shared" si="20"/>
        <v>1.322406</v>
      </c>
      <c r="T95" s="38">
        <f t="shared" si="26"/>
        <v>27.21</v>
      </c>
    </row>
    <row r="96" spans="1:20">
      <c r="A96" s="8" t="s">
        <v>138</v>
      </c>
      <c r="B96" s="203">
        <v>27.21</v>
      </c>
      <c r="C96" s="203">
        <v>27.21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11.352012</v>
      </c>
      <c r="J96" s="22">
        <f t="shared" si="22"/>
        <v>6.3480930000000004</v>
      </c>
      <c r="K96" s="22">
        <f t="shared" si="23"/>
        <v>8.1874890000000011</v>
      </c>
      <c r="L96" s="22">
        <f t="shared" si="24"/>
        <v>1.322406</v>
      </c>
      <c r="M96" s="156">
        <f t="shared" si="25"/>
        <v>27.21</v>
      </c>
      <c r="N96" s="23"/>
      <c r="P96" s="38">
        <f t="shared" si="17"/>
        <v>11.352012</v>
      </c>
      <c r="Q96" s="38">
        <f t="shared" si="18"/>
        <v>6.3480930000000004</v>
      </c>
      <c r="R96" s="38">
        <f t="shared" si="19"/>
        <v>8.1874890000000011</v>
      </c>
      <c r="S96" s="38">
        <f t="shared" si="20"/>
        <v>1.322406</v>
      </c>
      <c r="T96" s="38">
        <f t="shared" si="26"/>
        <v>27.21</v>
      </c>
    </row>
    <row r="97" spans="1:23">
      <c r="A97" s="8" t="s">
        <v>139</v>
      </c>
      <c r="B97" s="203">
        <v>27.21</v>
      </c>
      <c r="C97" s="203">
        <v>27.21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11.352012</v>
      </c>
      <c r="J97" s="22">
        <f t="shared" si="22"/>
        <v>6.3480930000000004</v>
      </c>
      <c r="K97" s="22">
        <f t="shared" si="23"/>
        <v>8.1874890000000011</v>
      </c>
      <c r="L97" s="22">
        <f t="shared" si="24"/>
        <v>1.322406</v>
      </c>
      <c r="M97" s="156">
        <f t="shared" si="25"/>
        <v>27.21</v>
      </c>
      <c r="N97" s="23"/>
      <c r="P97" s="38">
        <f t="shared" si="17"/>
        <v>11.352012</v>
      </c>
      <c r="Q97" s="38">
        <f t="shared" si="18"/>
        <v>6.3480930000000004</v>
      </c>
      <c r="R97" s="38">
        <f t="shared" si="19"/>
        <v>8.1874890000000011</v>
      </c>
      <c r="S97" s="38">
        <f t="shared" si="20"/>
        <v>1.322406</v>
      </c>
      <c r="T97" s="38">
        <f t="shared" si="26"/>
        <v>27.21</v>
      </c>
    </row>
    <row r="98" spans="1:23" ht="15.75" thickBot="1">
      <c r="A98" s="8" t="s">
        <v>140</v>
      </c>
      <c r="B98" s="203">
        <v>27.21</v>
      </c>
      <c r="C98" s="203">
        <v>27.21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11.352012</v>
      </c>
      <c r="J98" s="22">
        <f t="shared" si="22"/>
        <v>6.3480930000000004</v>
      </c>
      <c r="K98" s="22">
        <f t="shared" si="23"/>
        <v>8.1874890000000011</v>
      </c>
      <c r="L98" s="22">
        <f t="shared" si="24"/>
        <v>1.322406</v>
      </c>
      <c r="M98" s="156">
        <f t="shared" si="25"/>
        <v>27.21</v>
      </c>
      <c r="N98" s="23"/>
      <c r="P98" s="38">
        <f t="shared" si="17"/>
        <v>11.352012</v>
      </c>
      <c r="Q98" s="38">
        <f t="shared" si="18"/>
        <v>6.3480930000000004</v>
      </c>
      <c r="R98" s="38">
        <f t="shared" si="19"/>
        <v>8.1874890000000011</v>
      </c>
      <c r="S98" s="38">
        <f t="shared" si="20"/>
        <v>1.322406</v>
      </c>
      <c r="T98" s="38">
        <f t="shared" si="26"/>
        <v>27.21</v>
      </c>
    </row>
    <row r="99" spans="1:23" ht="15.75" thickBot="1">
      <c r="A99" s="8" t="s">
        <v>171</v>
      </c>
      <c r="B99" s="21">
        <f t="shared" ref="B99:H99" si="27">SUM(B3:B98)/4000</f>
        <v>0.65304000000000062</v>
      </c>
      <c r="C99" s="21">
        <f t="shared" si="27"/>
        <v>0.65304000000000062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0.27244828799999948</v>
      </c>
      <c r="J99" s="157">
        <f t="shared" ref="J99:L99" si="28">SUM(J3:J98)/4000</f>
        <v>0.1523542319999999</v>
      </c>
      <c r="K99" s="157">
        <f t="shared" si="28"/>
        <v>0.19649973600000045</v>
      </c>
      <c r="L99" s="157">
        <f t="shared" si="28"/>
        <v>3.1737744000000019E-2</v>
      </c>
      <c r="M99" s="158">
        <f>SUM(M3:M98)/4000</f>
        <v>0.65304000000000062</v>
      </c>
      <c r="N99" s="24"/>
      <c r="P99" s="38">
        <f>SUM(P3:P98)/4000</f>
        <v>0.27244828799999948</v>
      </c>
      <c r="Q99" s="38">
        <f t="shared" ref="Q99:S99" si="29">SUM(Q3:Q98)/4000</f>
        <v>0.1523542319999999</v>
      </c>
      <c r="R99" s="38">
        <f t="shared" si="29"/>
        <v>0.19649973600000045</v>
      </c>
      <c r="S99" s="38">
        <f t="shared" si="29"/>
        <v>3.1737744000000019E-2</v>
      </c>
      <c r="T99" s="38">
        <f t="shared" si="26"/>
        <v>0.65303999999999995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-90</v>
      </c>
      <c r="P3" s="54">
        <v>-141</v>
      </c>
      <c r="Q3" s="54">
        <v>-84</v>
      </c>
      <c r="R3" s="54">
        <v>0</v>
      </c>
      <c r="S3" s="73">
        <v>0</v>
      </c>
      <c r="U3" s="74">
        <v>-315</v>
      </c>
      <c r="V3" s="75">
        <v>0</v>
      </c>
      <c r="W3">
        <v>0</v>
      </c>
      <c r="X3">
        <v>-90</v>
      </c>
      <c r="Y3">
        <v>-84</v>
      </c>
      <c r="Z3">
        <v>0</v>
      </c>
      <c r="AA3">
        <v>-141</v>
      </c>
    </row>
    <row r="4" spans="1:27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-85</v>
      </c>
      <c r="R4" s="47">
        <v>0</v>
      </c>
      <c r="S4" s="75">
        <v>0</v>
      </c>
      <c r="U4" s="74">
        <v>-85</v>
      </c>
      <c r="V4" s="75">
        <v>0</v>
      </c>
      <c r="W4">
        <v>0</v>
      </c>
      <c r="X4">
        <v>0</v>
      </c>
      <c r="Y4">
        <v>-85</v>
      </c>
      <c r="Z4">
        <v>0</v>
      </c>
      <c r="AA4">
        <v>0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-88</v>
      </c>
      <c r="R5" s="47">
        <v>0</v>
      </c>
      <c r="S5" s="75">
        <v>0</v>
      </c>
      <c r="U5" s="74">
        <v>-88</v>
      </c>
      <c r="V5" s="75">
        <v>0</v>
      </c>
      <c r="W5">
        <v>0</v>
      </c>
      <c r="X5">
        <v>0</v>
      </c>
      <c r="Y5">
        <v>-88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-155</v>
      </c>
      <c r="P6" s="47">
        <v>0</v>
      </c>
      <c r="Q6" s="47">
        <v>-88</v>
      </c>
      <c r="R6" s="47">
        <v>0</v>
      </c>
      <c r="S6" s="75">
        <v>0</v>
      </c>
      <c r="U6" s="74">
        <v>-243</v>
      </c>
      <c r="V6" s="75">
        <v>0</v>
      </c>
      <c r="W6">
        <v>0</v>
      </c>
      <c r="X6">
        <v>-155</v>
      </c>
      <c r="Y6">
        <v>-88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-189</v>
      </c>
      <c r="P7" s="47">
        <v>0</v>
      </c>
      <c r="Q7" s="47">
        <v>-90</v>
      </c>
      <c r="R7" s="47">
        <v>0</v>
      </c>
      <c r="S7" s="75">
        <v>0</v>
      </c>
      <c r="U7" s="74">
        <v>-279</v>
      </c>
      <c r="V7" s="75">
        <v>0</v>
      </c>
      <c r="W7">
        <v>0</v>
      </c>
      <c r="X7">
        <v>-189</v>
      </c>
      <c r="Y7">
        <v>-90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-204</v>
      </c>
      <c r="P8" s="47">
        <v>-8</v>
      </c>
      <c r="Q8" s="47">
        <v>-92</v>
      </c>
      <c r="R8" s="47">
        <v>0</v>
      </c>
      <c r="S8" s="75">
        <v>0</v>
      </c>
      <c r="U8" s="74">
        <v>-304</v>
      </c>
      <c r="V8" s="75">
        <v>0</v>
      </c>
      <c r="W8">
        <v>0</v>
      </c>
      <c r="X8">
        <v>-204</v>
      </c>
      <c r="Y8">
        <v>-92</v>
      </c>
      <c r="Z8">
        <v>0</v>
      </c>
      <c r="AA8">
        <v>-8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-224</v>
      </c>
      <c r="P9" s="47">
        <v>-26</v>
      </c>
      <c r="Q9" s="47">
        <v>-93</v>
      </c>
      <c r="R9" s="47">
        <v>0</v>
      </c>
      <c r="S9" s="75">
        <v>0</v>
      </c>
      <c r="U9" s="74">
        <v>-343</v>
      </c>
      <c r="V9" s="75">
        <v>0</v>
      </c>
      <c r="W9">
        <v>0</v>
      </c>
      <c r="X9">
        <v>-224</v>
      </c>
      <c r="Y9">
        <v>-93</v>
      </c>
      <c r="Z9">
        <v>0</v>
      </c>
      <c r="AA9">
        <v>-26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-239</v>
      </c>
      <c r="P10" s="47">
        <v>-39</v>
      </c>
      <c r="Q10" s="47">
        <v>-95</v>
      </c>
      <c r="R10" s="47">
        <v>0</v>
      </c>
      <c r="S10" s="75">
        <v>0</v>
      </c>
      <c r="U10" s="74">
        <v>-373</v>
      </c>
      <c r="V10" s="75">
        <v>0</v>
      </c>
      <c r="W10">
        <v>0</v>
      </c>
      <c r="X10">
        <v>-239</v>
      </c>
      <c r="Y10">
        <v>-95</v>
      </c>
      <c r="Z10">
        <v>0</v>
      </c>
      <c r="AA10">
        <v>-39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-254</v>
      </c>
      <c r="P11" s="47">
        <v>-63</v>
      </c>
      <c r="Q11" s="47">
        <v>-97</v>
      </c>
      <c r="R11" s="47">
        <v>0</v>
      </c>
      <c r="S11" s="75">
        <v>0</v>
      </c>
      <c r="U11" s="74">
        <v>-414</v>
      </c>
      <c r="V11" s="75">
        <v>0</v>
      </c>
      <c r="W11">
        <v>0</v>
      </c>
      <c r="X11">
        <v>-254</v>
      </c>
      <c r="Y11">
        <v>-97</v>
      </c>
      <c r="Z11">
        <v>0</v>
      </c>
      <c r="AA11">
        <v>-63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-264</v>
      </c>
      <c r="P12" s="47">
        <v>-74</v>
      </c>
      <c r="Q12" s="47">
        <v>-98</v>
      </c>
      <c r="R12" s="47">
        <v>0</v>
      </c>
      <c r="S12" s="75">
        <v>0</v>
      </c>
      <c r="U12" s="74">
        <v>-436</v>
      </c>
      <c r="V12" s="75">
        <v>0</v>
      </c>
      <c r="W12">
        <v>0</v>
      </c>
      <c r="X12">
        <v>-264</v>
      </c>
      <c r="Y12">
        <v>-98</v>
      </c>
      <c r="Z12">
        <v>0</v>
      </c>
      <c r="AA12">
        <v>-74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-224</v>
      </c>
      <c r="P13" s="47">
        <v>-88</v>
      </c>
      <c r="Q13" s="47">
        <v>-100</v>
      </c>
      <c r="R13" s="47">
        <v>0</v>
      </c>
      <c r="S13" s="75">
        <v>0</v>
      </c>
      <c r="U13" s="74">
        <v>-412</v>
      </c>
      <c r="V13" s="75">
        <v>0</v>
      </c>
      <c r="W13">
        <v>0</v>
      </c>
      <c r="X13">
        <v>-224</v>
      </c>
      <c r="Y13">
        <v>-100</v>
      </c>
      <c r="Z13">
        <v>0</v>
      </c>
      <c r="AA13">
        <v>-88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-227</v>
      </c>
      <c r="P14" s="47">
        <v>-78.5</v>
      </c>
      <c r="Q14" s="47">
        <v>-102</v>
      </c>
      <c r="R14" s="47">
        <v>0</v>
      </c>
      <c r="S14" s="75">
        <v>0</v>
      </c>
      <c r="U14" s="74">
        <v>-407.5</v>
      </c>
      <c r="V14" s="75">
        <v>0</v>
      </c>
      <c r="W14">
        <v>0</v>
      </c>
      <c r="X14">
        <v>-227</v>
      </c>
      <c r="Y14">
        <v>-102</v>
      </c>
      <c r="Z14">
        <v>0</v>
      </c>
      <c r="AA14">
        <v>-78.5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-217</v>
      </c>
      <c r="P15" s="47">
        <v>0</v>
      </c>
      <c r="Q15" s="47">
        <v>-101</v>
      </c>
      <c r="R15" s="47">
        <v>0</v>
      </c>
      <c r="S15" s="75">
        <v>0</v>
      </c>
      <c r="U15" s="74">
        <v>-318</v>
      </c>
      <c r="V15" s="75">
        <v>0</v>
      </c>
      <c r="W15">
        <v>0</v>
      </c>
      <c r="X15">
        <v>-217</v>
      </c>
      <c r="Y15">
        <v>-101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-232</v>
      </c>
      <c r="P16" s="47">
        <v>-1</v>
      </c>
      <c r="Q16" s="47">
        <v>-102</v>
      </c>
      <c r="R16" s="47">
        <v>0</v>
      </c>
      <c r="S16" s="75">
        <v>0</v>
      </c>
      <c r="U16" s="74">
        <v>-335</v>
      </c>
      <c r="V16" s="75">
        <v>0</v>
      </c>
      <c r="W16">
        <v>0</v>
      </c>
      <c r="X16">
        <v>-232</v>
      </c>
      <c r="Y16">
        <v>-102</v>
      </c>
      <c r="Z16">
        <v>0</v>
      </c>
      <c r="AA16">
        <v>-1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-22</v>
      </c>
      <c r="O17" s="47">
        <v>-242</v>
      </c>
      <c r="P17" s="47">
        <v>-2</v>
      </c>
      <c r="Q17" s="47">
        <v>-103</v>
      </c>
      <c r="R17" s="47">
        <v>0</v>
      </c>
      <c r="S17" s="75">
        <v>0</v>
      </c>
      <c r="U17" s="74">
        <v>-369</v>
      </c>
      <c r="V17" s="75">
        <v>0</v>
      </c>
      <c r="W17">
        <v>-22</v>
      </c>
      <c r="X17">
        <v>-242</v>
      </c>
      <c r="Y17">
        <v>-103</v>
      </c>
      <c r="Z17">
        <v>0</v>
      </c>
      <c r="AA17">
        <v>-2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-33</v>
      </c>
      <c r="O18" s="47">
        <v>-252</v>
      </c>
      <c r="P18" s="47">
        <v>-13</v>
      </c>
      <c r="Q18" s="47">
        <v>-105</v>
      </c>
      <c r="R18" s="47">
        <v>0</v>
      </c>
      <c r="S18" s="75">
        <v>0</v>
      </c>
      <c r="U18" s="74">
        <v>-403</v>
      </c>
      <c r="V18" s="75">
        <v>0</v>
      </c>
      <c r="W18">
        <v>-33</v>
      </c>
      <c r="X18">
        <v>-252</v>
      </c>
      <c r="Y18">
        <v>-105</v>
      </c>
      <c r="Z18">
        <v>0</v>
      </c>
      <c r="AA18">
        <v>-13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-43</v>
      </c>
      <c r="O19" s="47">
        <v>-262</v>
      </c>
      <c r="P19" s="47">
        <v>-25</v>
      </c>
      <c r="Q19" s="47">
        <v>-107</v>
      </c>
      <c r="R19" s="47">
        <v>0</v>
      </c>
      <c r="S19" s="75">
        <v>0</v>
      </c>
      <c r="U19" s="74">
        <v>-437</v>
      </c>
      <c r="V19" s="75">
        <v>0</v>
      </c>
      <c r="W19">
        <v>-43</v>
      </c>
      <c r="X19">
        <v>-262</v>
      </c>
      <c r="Y19">
        <v>-107</v>
      </c>
      <c r="Z19">
        <v>0</v>
      </c>
      <c r="AA19">
        <v>-25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-50</v>
      </c>
      <c r="O20" s="47">
        <v>-267</v>
      </c>
      <c r="P20" s="47">
        <v>-11</v>
      </c>
      <c r="Q20" s="47">
        <v>-108</v>
      </c>
      <c r="R20" s="47">
        <v>0</v>
      </c>
      <c r="S20" s="75">
        <v>0</v>
      </c>
      <c r="U20" s="74">
        <v>-436</v>
      </c>
      <c r="V20" s="75">
        <v>0</v>
      </c>
      <c r="W20">
        <v>-50</v>
      </c>
      <c r="X20">
        <v>-267</v>
      </c>
      <c r="Y20">
        <v>-108</v>
      </c>
      <c r="Z20">
        <v>0</v>
      </c>
      <c r="AA20">
        <v>-11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-57</v>
      </c>
      <c r="O21" s="47">
        <v>-282</v>
      </c>
      <c r="P21" s="47">
        <v>-17</v>
      </c>
      <c r="Q21" s="47">
        <v>-107</v>
      </c>
      <c r="R21" s="47">
        <v>0</v>
      </c>
      <c r="S21" s="75">
        <v>0</v>
      </c>
      <c r="U21" s="74">
        <v>-463</v>
      </c>
      <c r="V21" s="75">
        <v>0</v>
      </c>
      <c r="W21">
        <v>-57</v>
      </c>
      <c r="X21">
        <v>-282</v>
      </c>
      <c r="Y21">
        <v>-107</v>
      </c>
      <c r="Z21">
        <v>0</v>
      </c>
      <c r="AA21">
        <v>-17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-60</v>
      </c>
      <c r="O22" s="47">
        <v>-287</v>
      </c>
      <c r="P22" s="47">
        <v>-26</v>
      </c>
      <c r="Q22" s="47">
        <v>-108</v>
      </c>
      <c r="R22" s="47">
        <v>0</v>
      </c>
      <c r="S22" s="75">
        <v>0</v>
      </c>
      <c r="U22" s="74">
        <v>-481</v>
      </c>
      <c r="V22" s="75">
        <v>0</v>
      </c>
      <c r="W22">
        <v>-60</v>
      </c>
      <c r="X22">
        <v>-287</v>
      </c>
      <c r="Y22">
        <v>-108</v>
      </c>
      <c r="Z22">
        <v>0</v>
      </c>
      <c r="AA22">
        <v>-26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1.55</v>
      </c>
      <c r="N23" s="74">
        <v>-56</v>
      </c>
      <c r="O23" s="47">
        <v>-237</v>
      </c>
      <c r="P23" s="47">
        <v>-24</v>
      </c>
      <c r="Q23" s="47">
        <v>-108</v>
      </c>
      <c r="R23" s="47">
        <v>0</v>
      </c>
      <c r="S23" s="75">
        <v>0</v>
      </c>
      <c r="U23" s="74">
        <v>-425</v>
      </c>
      <c r="V23" s="75">
        <v>1.55</v>
      </c>
      <c r="W23">
        <v>-56</v>
      </c>
      <c r="X23">
        <v>-237</v>
      </c>
      <c r="Y23">
        <v>-108</v>
      </c>
      <c r="Z23">
        <v>1.55</v>
      </c>
      <c r="AA23">
        <v>-24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3.87</v>
      </c>
      <c r="N24" s="74">
        <v>-53</v>
      </c>
      <c r="O24" s="47">
        <v>-237</v>
      </c>
      <c r="P24" s="47">
        <v>-20</v>
      </c>
      <c r="Q24" s="47">
        <v>-108</v>
      </c>
      <c r="R24" s="47">
        <v>0</v>
      </c>
      <c r="S24" s="75">
        <v>0</v>
      </c>
      <c r="U24" s="74">
        <v>-418</v>
      </c>
      <c r="V24" s="75">
        <v>3.87</v>
      </c>
      <c r="W24">
        <v>-53</v>
      </c>
      <c r="X24">
        <v>-237</v>
      </c>
      <c r="Y24">
        <v>-108</v>
      </c>
      <c r="Z24">
        <v>3.87</v>
      </c>
      <c r="AA24">
        <v>-20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0.68</v>
      </c>
      <c r="N25" s="74">
        <v>-51</v>
      </c>
      <c r="O25" s="47">
        <v>-237</v>
      </c>
      <c r="P25" s="47">
        <v>-17</v>
      </c>
      <c r="Q25" s="47">
        <v>-108</v>
      </c>
      <c r="R25" s="47">
        <v>0</v>
      </c>
      <c r="S25" s="75">
        <v>0</v>
      </c>
      <c r="U25" s="74">
        <v>-413</v>
      </c>
      <c r="V25" s="75">
        <v>0.68</v>
      </c>
      <c r="W25">
        <v>-51</v>
      </c>
      <c r="X25">
        <v>-237</v>
      </c>
      <c r="Y25">
        <v>-108</v>
      </c>
      <c r="Z25">
        <v>0.68</v>
      </c>
      <c r="AA25">
        <v>-17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-60</v>
      </c>
      <c r="O26" s="47">
        <v>-242</v>
      </c>
      <c r="P26" s="47">
        <v>-29</v>
      </c>
      <c r="Q26" s="47">
        <v>-108</v>
      </c>
      <c r="R26" s="47">
        <v>0</v>
      </c>
      <c r="S26" s="75">
        <v>0</v>
      </c>
      <c r="U26" s="74">
        <v>-439</v>
      </c>
      <c r="V26" s="75">
        <v>0</v>
      </c>
      <c r="W26">
        <v>-60</v>
      </c>
      <c r="X26">
        <v>-242</v>
      </c>
      <c r="Y26">
        <v>-108</v>
      </c>
      <c r="Z26">
        <v>0</v>
      </c>
      <c r="AA26">
        <v>-29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-177</v>
      </c>
      <c r="P27" s="47">
        <v>-29</v>
      </c>
      <c r="Q27" s="47">
        <v>-107</v>
      </c>
      <c r="R27" s="47">
        <v>0</v>
      </c>
      <c r="S27" s="75">
        <v>0</v>
      </c>
      <c r="U27" s="74">
        <v>-313</v>
      </c>
      <c r="V27" s="75">
        <v>0</v>
      </c>
      <c r="W27">
        <v>0</v>
      </c>
      <c r="X27">
        <v>-177</v>
      </c>
      <c r="Y27">
        <v>-107</v>
      </c>
      <c r="Z27">
        <v>0</v>
      </c>
      <c r="AA27">
        <v>-29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3.68</v>
      </c>
      <c r="N28" s="74">
        <v>0</v>
      </c>
      <c r="O28" s="47">
        <v>-172</v>
      </c>
      <c r="P28" s="47">
        <v>-17</v>
      </c>
      <c r="Q28" s="47">
        <v>-105</v>
      </c>
      <c r="R28" s="47">
        <v>0</v>
      </c>
      <c r="S28" s="75">
        <v>0</v>
      </c>
      <c r="U28" s="74">
        <v>-294</v>
      </c>
      <c r="V28" s="75">
        <v>3.68</v>
      </c>
      <c r="W28">
        <v>0</v>
      </c>
      <c r="X28">
        <v>-172</v>
      </c>
      <c r="Y28">
        <v>-105</v>
      </c>
      <c r="Z28">
        <v>3.68</v>
      </c>
      <c r="AA28">
        <v>-17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3.29</v>
      </c>
      <c r="N29" s="74">
        <v>0</v>
      </c>
      <c r="O29" s="47">
        <v>-177</v>
      </c>
      <c r="P29" s="47">
        <v>-20</v>
      </c>
      <c r="Q29" s="47">
        <v>-101</v>
      </c>
      <c r="R29" s="47">
        <v>0</v>
      </c>
      <c r="S29" s="75">
        <v>0</v>
      </c>
      <c r="U29" s="74">
        <v>-298</v>
      </c>
      <c r="V29" s="75">
        <v>3.29</v>
      </c>
      <c r="W29">
        <v>0</v>
      </c>
      <c r="X29">
        <v>-177</v>
      </c>
      <c r="Y29">
        <v>-101</v>
      </c>
      <c r="Z29">
        <v>3.29</v>
      </c>
      <c r="AA29">
        <v>-20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1.55</v>
      </c>
      <c r="N30" s="74">
        <v>0</v>
      </c>
      <c r="O30" s="47">
        <v>-177</v>
      </c>
      <c r="P30" s="47">
        <v>-26</v>
      </c>
      <c r="Q30" s="47">
        <v>-96</v>
      </c>
      <c r="R30" s="47">
        <v>0</v>
      </c>
      <c r="S30" s="75">
        <v>0</v>
      </c>
      <c r="U30" s="74">
        <v>-299</v>
      </c>
      <c r="V30" s="75">
        <v>1.55</v>
      </c>
      <c r="W30">
        <v>0</v>
      </c>
      <c r="X30">
        <v>-177</v>
      </c>
      <c r="Y30">
        <v>-96</v>
      </c>
      <c r="Z30">
        <v>1.55</v>
      </c>
      <c r="AA30">
        <v>-26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0.97</v>
      </c>
      <c r="N31" s="74">
        <v>0</v>
      </c>
      <c r="O31" s="47">
        <v>-177</v>
      </c>
      <c r="P31" s="47">
        <v>-31</v>
      </c>
      <c r="Q31" s="47">
        <v>-89</v>
      </c>
      <c r="R31" s="47">
        <v>0</v>
      </c>
      <c r="S31" s="75">
        <v>0</v>
      </c>
      <c r="U31" s="74">
        <v>-297</v>
      </c>
      <c r="V31" s="75">
        <v>0.97</v>
      </c>
      <c r="W31">
        <v>0</v>
      </c>
      <c r="X31">
        <v>-177</v>
      </c>
      <c r="Y31">
        <v>-89</v>
      </c>
      <c r="Z31">
        <v>0.97</v>
      </c>
      <c r="AA31">
        <v>-31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0.97</v>
      </c>
      <c r="N32" s="74">
        <v>0</v>
      </c>
      <c r="O32" s="47">
        <v>-177</v>
      </c>
      <c r="P32" s="47">
        <v>-36</v>
      </c>
      <c r="Q32" s="47">
        <v>-81</v>
      </c>
      <c r="R32" s="47">
        <v>0</v>
      </c>
      <c r="S32" s="75">
        <v>0</v>
      </c>
      <c r="U32" s="74">
        <v>-294</v>
      </c>
      <c r="V32" s="75">
        <v>0.97</v>
      </c>
      <c r="W32">
        <v>0</v>
      </c>
      <c r="X32">
        <v>-177</v>
      </c>
      <c r="Y32">
        <v>-81</v>
      </c>
      <c r="Z32">
        <v>0.97</v>
      </c>
      <c r="AA32">
        <v>-36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-186</v>
      </c>
      <c r="P33" s="47">
        <v>-39</v>
      </c>
      <c r="Q33" s="47">
        <v>-73</v>
      </c>
      <c r="R33" s="47">
        <v>0</v>
      </c>
      <c r="S33" s="75">
        <v>0</v>
      </c>
      <c r="U33" s="74">
        <v>-298</v>
      </c>
      <c r="V33" s="75">
        <v>0</v>
      </c>
      <c r="W33">
        <v>0</v>
      </c>
      <c r="X33">
        <v>-186</v>
      </c>
      <c r="Y33">
        <v>-73</v>
      </c>
      <c r="Z33">
        <v>0</v>
      </c>
      <c r="AA33">
        <v>-39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-26</v>
      </c>
      <c r="O34" s="47">
        <v>-201</v>
      </c>
      <c r="P34" s="47">
        <v>-45</v>
      </c>
      <c r="Q34" s="47">
        <v>-62</v>
      </c>
      <c r="R34" s="47">
        <v>0</v>
      </c>
      <c r="S34" s="75">
        <v>0</v>
      </c>
      <c r="U34" s="74">
        <v>-334</v>
      </c>
      <c r="V34" s="75">
        <v>0</v>
      </c>
      <c r="W34">
        <v>-26</v>
      </c>
      <c r="X34">
        <v>-201</v>
      </c>
      <c r="Y34">
        <v>-62</v>
      </c>
      <c r="Z34">
        <v>0</v>
      </c>
      <c r="AA34">
        <v>-45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1.07</v>
      </c>
      <c r="N35" s="74">
        <v>-49</v>
      </c>
      <c r="O35" s="47">
        <v>-221</v>
      </c>
      <c r="P35" s="47">
        <v>-48</v>
      </c>
      <c r="Q35" s="47">
        <v>-49</v>
      </c>
      <c r="R35" s="47">
        <v>0</v>
      </c>
      <c r="S35" s="75">
        <v>0</v>
      </c>
      <c r="U35" s="74">
        <v>-367</v>
      </c>
      <c r="V35" s="75">
        <v>1.07</v>
      </c>
      <c r="W35">
        <v>-49</v>
      </c>
      <c r="X35">
        <v>-221</v>
      </c>
      <c r="Y35">
        <v>-49</v>
      </c>
      <c r="Z35">
        <v>1.07</v>
      </c>
      <c r="AA35">
        <v>-48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1.65</v>
      </c>
      <c r="N36" s="74">
        <v>-58</v>
      </c>
      <c r="O36" s="47">
        <v>-241</v>
      </c>
      <c r="P36" s="47">
        <v>-50</v>
      </c>
      <c r="Q36" s="47">
        <v>-35</v>
      </c>
      <c r="R36" s="47">
        <v>0</v>
      </c>
      <c r="S36" s="75">
        <v>0</v>
      </c>
      <c r="U36" s="74">
        <v>-384</v>
      </c>
      <c r="V36" s="75">
        <v>1.65</v>
      </c>
      <c r="W36">
        <v>-58</v>
      </c>
      <c r="X36">
        <v>-241</v>
      </c>
      <c r="Y36">
        <v>-35</v>
      </c>
      <c r="Z36">
        <v>1.65</v>
      </c>
      <c r="AA36">
        <v>-50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3.2</v>
      </c>
      <c r="N37" s="74">
        <v>-82</v>
      </c>
      <c r="O37" s="47">
        <v>-251</v>
      </c>
      <c r="P37" s="47">
        <v>-46</v>
      </c>
      <c r="Q37" s="47">
        <v>-21</v>
      </c>
      <c r="R37" s="47">
        <v>0</v>
      </c>
      <c r="S37" s="75">
        <v>0</v>
      </c>
      <c r="U37" s="74">
        <v>-400</v>
      </c>
      <c r="V37" s="75">
        <v>3.2</v>
      </c>
      <c r="W37">
        <v>-82</v>
      </c>
      <c r="X37">
        <v>-251</v>
      </c>
      <c r="Y37">
        <v>-21</v>
      </c>
      <c r="Z37">
        <v>3.2</v>
      </c>
      <c r="AA37">
        <v>-46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1.1599999999999999</v>
      </c>
      <c r="N38" s="74">
        <v>-96</v>
      </c>
      <c r="O38" s="47">
        <v>-266</v>
      </c>
      <c r="P38" s="47">
        <v>-47</v>
      </c>
      <c r="Q38" s="47">
        <v>-20</v>
      </c>
      <c r="R38" s="47">
        <v>0</v>
      </c>
      <c r="S38" s="75">
        <v>0</v>
      </c>
      <c r="U38" s="74">
        <v>-429</v>
      </c>
      <c r="V38" s="75">
        <v>1.1599999999999999</v>
      </c>
      <c r="W38">
        <v>-96</v>
      </c>
      <c r="X38">
        <v>-266</v>
      </c>
      <c r="Y38">
        <v>-20</v>
      </c>
      <c r="Z38">
        <v>1.1599999999999999</v>
      </c>
      <c r="AA38">
        <v>-47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0.1</v>
      </c>
      <c r="N39" s="74">
        <v>-117</v>
      </c>
      <c r="O39" s="47">
        <v>-271</v>
      </c>
      <c r="P39" s="47">
        <v>-30</v>
      </c>
      <c r="Q39" s="47">
        <v>-46</v>
      </c>
      <c r="R39" s="47">
        <v>0</v>
      </c>
      <c r="S39" s="75">
        <v>0</v>
      </c>
      <c r="U39" s="74">
        <v>-464</v>
      </c>
      <c r="V39" s="75">
        <v>0.1</v>
      </c>
      <c r="W39">
        <v>-117</v>
      </c>
      <c r="X39">
        <v>-271</v>
      </c>
      <c r="Y39">
        <v>-46</v>
      </c>
      <c r="Z39">
        <v>0.1</v>
      </c>
      <c r="AA39">
        <v>-30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-99</v>
      </c>
      <c r="O40" s="47">
        <v>-277</v>
      </c>
      <c r="P40" s="47">
        <v>0</v>
      </c>
      <c r="Q40" s="47">
        <v>-33</v>
      </c>
      <c r="R40" s="47">
        <v>0</v>
      </c>
      <c r="S40" s="75">
        <v>0</v>
      </c>
      <c r="U40" s="74">
        <v>-409</v>
      </c>
      <c r="V40" s="75">
        <v>0</v>
      </c>
      <c r="W40">
        <v>-99</v>
      </c>
      <c r="X40">
        <v>-277</v>
      </c>
      <c r="Y40">
        <v>-33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-93</v>
      </c>
      <c r="O41" s="47">
        <v>-251</v>
      </c>
      <c r="P41" s="47">
        <v>0</v>
      </c>
      <c r="Q41" s="47">
        <v>-20</v>
      </c>
      <c r="R41" s="47">
        <v>0</v>
      </c>
      <c r="S41" s="75">
        <v>0</v>
      </c>
      <c r="U41" s="74">
        <v>-364</v>
      </c>
      <c r="V41" s="75">
        <v>0</v>
      </c>
      <c r="W41">
        <v>-93</v>
      </c>
      <c r="X41">
        <v>-251</v>
      </c>
      <c r="Y41">
        <v>-20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-91</v>
      </c>
      <c r="O42" s="47">
        <v>-241</v>
      </c>
      <c r="P42" s="47">
        <v>0</v>
      </c>
      <c r="Q42" s="47">
        <v>-20</v>
      </c>
      <c r="R42" s="47">
        <v>0</v>
      </c>
      <c r="S42" s="75">
        <v>0</v>
      </c>
      <c r="U42" s="74">
        <v>-352</v>
      </c>
      <c r="V42" s="75">
        <v>0</v>
      </c>
      <c r="W42">
        <v>-91</v>
      </c>
      <c r="X42">
        <v>-241</v>
      </c>
      <c r="Y42">
        <v>-20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-90</v>
      </c>
      <c r="O43" s="47">
        <v>-221</v>
      </c>
      <c r="P43" s="47">
        <v>0</v>
      </c>
      <c r="Q43" s="47">
        <v>-10</v>
      </c>
      <c r="R43" s="47">
        <v>0</v>
      </c>
      <c r="S43" s="75">
        <v>0</v>
      </c>
      <c r="U43" s="74">
        <v>-321</v>
      </c>
      <c r="V43" s="75">
        <v>0</v>
      </c>
      <c r="W43">
        <v>-90</v>
      </c>
      <c r="X43">
        <v>-221</v>
      </c>
      <c r="Y43">
        <v>-10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-90</v>
      </c>
      <c r="O44" s="47">
        <v>-211</v>
      </c>
      <c r="P44" s="47">
        <v>0</v>
      </c>
      <c r="Q44" s="47">
        <v>-10</v>
      </c>
      <c r="R44" s="47">
        <v>0</v>
      </c>
      <c r="S44" s="75">
        <v>0</v>
      </c>
      <c r="U44" s="74">
        <v>-311</v>
      </c>
      <c r="V44" s="75">
        <v>0</v>
      </c>
      <c r="W44">
        <v>-90</v>
      </c>
      <c r="X44">
        <v>-211</v>
      </c>
      <c r="Y44">
        <v>-10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-80</v>
      </c>
      <c r="O45" s="47">
        <v>-201</v>
      </c>
      <c r="P45" s="47">
        <v>0</v>
      </c>
      <c r="Q45" s="47">
        <v>-10</v>
      </c>
      <c r="R45" s="47">
        <v>0</v>
      </c>
      <c r="S45" s="75">
        <v>0</v>
      </c>
      <c r="U45" s="74">
        <v>-291</v>
      </c>
      <c r="V45" s="75">
        <v>0</v>
      </c>
      <c r="W45">
        <v>-80</v>
      </c>
      <c r="X45">
        <v>-201</v>
      </c>
      <c r="Y45">
        <v>-10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-63</v>
      </c>
      <c r="O46" s="47">
        <v>-186</v>
      </c>
      <c r="P46" s="47">
        <v>0</v>
      </c>
      <c r="Q46" s="47">
        <v>-10</v>
      </c>
      <c r="R46" s="47">
        <v>0</v>
      </c>
      <c r="S46" s="75">
        <v>0</v>
      </c>
      <c r="U46" s="74">
        <v>-259</v>
      </c>
      <c r="V46" s="75">
        <v>0</v>
      </c>
      <c r="W46">
        <v>-63</v>
      </c>
      <c r="X46">
        <v>-186</v>
      </c>
      <c r="Y46">
        <v>-10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-39</v>
      </c>
      <c r="O47" s="47">
        <v>-171</v>
      </c>
      <c r="P47" s="47">
        <v>0</v>
      </c>
      <c r="Q47" s="47">
        <v>-10</v>
      </c>
      <c r="R47" s="47">
        <v>0</v>
      </c>
      <c r="S47" s="75">
        <v>0</v>
      </c>
      <c r="U47" s="74">
        <v>-220</v>
      </c>
      <c r="V47" s="75">
        <v>0</v>
      </c>
      <c r="W47">
        <v>-39</v>
      </c>
      <c r="X47">
        <v>-171</v>
      </c>
      <c r="Y47">
        <v>-10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-33</v>
      </c>
      <c r="O48" s="47">
        <v>-161</v>
      </c>
      <c r="P48" s="47">
        <v>0</v>
      </c>
      <c r="Q48" s="47">
        <v>-10</v>
      </c>
      <c r="R48" s="47">
        <v>0</v>
      </c>
      <c r="S48" s="75">
        <v>0</v>
      </c>
      <c r="U48" s="74">
        <v>-204</v>
      </c>
      <c r="V48" s="75">
        <v>0</v>
      </c>
      <c r="W48">
        <v>-33</v>
      </c>
      <c r="X48">
        <v>-161</v>
      </c>
      <c r="Y48">
        <v>-10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-26</v>
      </c>
      <c r="O49" s="47">
        <v>-151</v>
      </c>
      <c r="P49" s="47">
        <v>0</v>
      </c>
      <c r="Q49" s="47">
        <v>-10</v>
      </c>
      <c r="R49" s="47">
        <v>0</v>
      </c>
      <c r="S49" s="75">
        <v>0</v>
      </c>
      <c r="U49" s="74">
        <v>-187</v>
      </c>
      <c r="V49" s="75">
        <v>0</v>
      </c>
      <c r="W49">
        <v>-26</v>
      </c>
      <c r="X49">
        <v>-151</v>
      </c>
      <c r="Y49">
        <v>-10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-19</v>
      </c>
      <c r="O50" s="47">
        <v>-146</v>
      </c>
      <c r="P50" s="47">
        <v>0</v>
      </c>
      <c r="Q50" s="47">
        <v>-10</v>
      </c>
      <c r="R50" s="47">
        <v>0</v>
      </c>
      <c r="S50" s="75">
        <v>0</v>
      </c>
      <c r="U50" s="74">
        <v>-175</v>
      </c>
      <c r="V50" s="75">
        <v>0</v>
      </c>
      <c r="W50">
        <v>-19</v>
      </c>
      <c r="X50">
        <v>-146</v>
      </c>
      <c r="Y50">
        <v>-10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-13.8</v>
      </c>
      <c r="O51" s="47">
        <v>-115</v>
      </c>
      <c r="P51" s="47">
        <v>0</v>
      </c>
      <c r="Q51" s="47">
        <v>-10</v>
      </c>
      <c r="R51" s="47">
        <v>0</v>
      </c>
      <c r="S51" s="75">
        <v>0</v>
      </c>
      <c r="U51" s="74">
        <v>-138.80000000000001</v>
      </c>
      <c r="V51" s="75">
        <v>0</v>
      </c>
      <c r="W51">
        <v>-13.8</v>
      </c>
      <c r="X51">
        <v>-115</v>
      </c>
      <c r="Y51">
        <v>-10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-11.3</v>
      </c>
      <c r="O52" s="47">
        <v>-115</v>
      </c>
      <c r="P52" s="47">
        <v>0</v>
      </c>
      <c r="Q52" s="47">
        <v>-10</v>
      </c>
      <c r="R52" s="47">
        <v>0</v>
      </c>
      <c r="S52" s="75">
        <v>0</v>
      </c>
      <c r="U52" s="74">
        <v>-136.30000000000001</v>
      </c>
      <c r="V52" s="75">
        <v>0</v>
      </c>
      <c r="W52">
        <v>-11.3</v>
      </c>
      <c r="X52">
        <v>-115</v>
      </c>
      <c r="Y52">
        <v>-10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-4.5</v>
      </c>
      <c r="O53" s="47">
        <v>-115</v>
      </c>
      <c r="P53" s="47">
        <v>0</v>
      </c>
      <c r="Q53" s="47">
        <v>-10</v>
      </c>
      <c r="R53" s="47">
        <v>0</v>
      </c>
      <c r="S53" s="75">
        <v>0</v>
      </c>
      <c r="U53" s="74">
        <v>-129.5</v>
      </c>
      <c r="V53" s="75">
        <v>0</v>
      </c>
      <c r="W53">
        <v>-4.5</v>
      </c>
      <c r="X53">
        <v>-115</v>
      </c>
      <c r="Y53">
        <v>-10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-9</v>
      </c>
      <c r="O54" s="47">
        <v>-125</v>
      </c>
      <c r="P54" s="47">
        <v>0</v>
      </c>
      <c r="Q54" s="47">
        <v>-10</v>
      </c>
      <c r="R54" s="47">
        <v>0</v>
      </c>
      <c r="S54" s="75">
        <v>0</v>
      </c>
      <c r="U54" s="74">
        <v>-144</v>
      </c>
      <c r="V54" s="75">
        <v>0</v>
      </c>
      <c r="W54">
        <v>-9</v>
      </c>
      <c r="X54">
        <v>-125</v>
      </c>
      <c r="Y54">
        <v>-10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-29</v>
      </c>
      <c r="O55" s="47">
        <v>-130</v>
      </c>
      <c r="P55" s="47">
        <v>0</v>
      </c>
      <c r="Q55" s="47">
        <v>-10</v>
      </c>
      <c r="R55" s="47">
        <v>0</v>
      </c>
      <c r="S55" s="75">
        <v>0</v>
      </c>
      <c r="U55" s="74">
        <v>-169</v>
      </c>
      <c r="V55" s="75">
        <v>0</v>
      </c>
      <c r="W55">
        <v>-29</v>
      </c>
      <c r="X55">
        <v>-130</v>
      </c>
      <c r="Y55">
        <v>-10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-41</v>
      </c>
      <c r="O56" s="47">
        <v>-130</v>
      </c>
      <c r="P56" s="47">
        <v>0</v>
      </c>
      <c r="Q56" s="47">
        <v>-10</v>
      </c>
      <c r="R56" s="47">
        <v>0</v>
      </c>
      <c r="S56" s="75">
        <v>0</v>
      </c>
      <c r="U56" s="74">
        <v>-181</v>
      </c>
      <c r="V56" s="75">
        <v>0</v>
      </c>
      <c r="W56">
        <v>-41</v>
      </c>
      <c r="X56">
        <v>-130</v>
      </c>
      <c r="Y56">
        <v>-10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-31</v>
      </c>
      <c r="O57" s="47">
        <v>-130</v>
      </c>
      <c r="P57" s="47">
        <v>0</v>
      </c>
      <c r="Q57" s="47">
        <v>-10</v>
      </c>
      <c r="R57" s="47">
        <v>0</v>
      </c>
      <c r="S57" s="75">
        <v>0</v>
      </c>
      <c r="U57" s="74">
        <v>-171</v>
      </c>
      <c r="V57" s="75">
        <v>0</v>
      </c>
      <c r="W57">
        <v>-31</v>
      </c>
      <c r="X57">
        <v>-130</v>
      </c>
      <c r="Y57">
        <v>-10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-16</v>
      </c>
      <c r="O58" s="47">
        <v>-125</v>
      </c>
      <c r="P58" s="47">
        <v>0</v>
      </c>
      <c r="Q58" s="47">
        <v>-10</v>
      </c>
      <c r="R58" s="47">
        <v>0</v>
      </c>
      <c r="S58" s="75">
        <v>0</v>
      </c>
      <c r="U58" s="74">
        <v>-151</v>
      </c>
      <c r="V58" s="75">
        <v>0</v>
      </c>
      <c r="W58">
        <v>-16</v>
      </c>
      <c r="X58">
        <v>-125</v>
      </c>
      <c r="Y58">
        <v>-10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1.26</v>
      </c>
      <c r="N59" s="74">
        <v>0</v>
      </c>
      <c r="O59" s="47">
        <v>-136</v>
      </c>
      <c r="P59" s="47">
        <v>0</v>
      </c>
      <c r="Q59" s="47">
        <v>-10</v>
      </c>
      <c r="R59" s="47">
        <v>0</v>
      </c>
      <c r="S59" s="75">
        <v>0</v>
      </c>
      <c r="U59" s="74">
        <v>-146</v>
      </c>
      <c r="V59" s="75">
        <v>1.26</v>
      </c>
      <c r="W59">
        <v>0</v>
      </c>
      <c r="X59">
        <v>-136</v>
      </c>
      <c r="Y59">
        <v>-10</v>
      </c>
      <c r="Z59">
        <v>1.26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1.65</v>
      </c>
      <c r="N60" s="74">
        <v>0</v>
      </c>
      <c r="O60" s="47">
        <v>-91</v>
      </c>
      <c r="P60" s="47">
        <v>0</v>
      </c>
      <c r="Q60" s="47">
        <v>-10</v>
      </c>
      <c r="R60" s="47">
        <v>0</v>
      </c>
      <c r="S60" s="75">
        <v>0</v>
      </c>
      <c r="U60" s="74">
        <v>-101</v>
      </c>
      <c r="V60" s="75">
        <v>1.65</v>
      </c>
      <c r="W60">
        <v>0</v>
      </c>
      <c r="X60">
        <v>-91</v>
      </c>
      <c r="Y60">
        <v>-10</v>
      </c>
      <c r="Z60">
        <v>1.65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1.84</v>
      </c>
      <c r="N61" s="74">
        <v>0</v>
      </c>
      <c r="O61" s="47">
        <v>-66</v>
      </c>
      <c r="P61" s="47">
        <v>0</v>
      </c>
      <c r="Q61" s="47">
        <v>-10</v>
      </c>
      <c r="R61" s="47">
        <v>0</v>
      </c>
      <c r="S61" s="75">
        <v>0</v>
      </c>
      <c r="U61" s="74">
        <v>-76</v>
      </c>
      <c r="V61" s="75">
        <v>1.84</v>
      </c>
      <c r="W61">
        <v>0</v>
      </c>
      <c r="X61">
        <v>-66</v>
      </c>
      <c r="Y61">
        <v>-10</v>
      </c>
      <c r="Z61">
        <v>1.84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3.29</v>
      </c>
      <c r="N62" s="74">
        <v>0</v>
      </c>
      <c r="O62" s="47">
        <v>-56</v>
      </c>
      <c r="P62" s="47">
        <v>0</v>
      </c>
      <c r="Q62" s="47">
        <v>-10</v>
      </c>
      <c r="R62" s="47">
        <v>0</v>
      </c>
      <c r="S62" s="75">
        <v>0</v>
      </c>
      <c r="U62" s="74">
        <v>-66</v>
      </c>
      <c r="V62" s="75">
        <v>3.29</v>
      </c>
      <c r="W62">
        <v>0</v>
      </c>
      <c r="X62">
        <v>-56</v>
      </c>
      <c r="Y62">
        <v>-10</v>
      </c>
      <c r="Z62">
        <v>3.29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2.42</v>
      </c>
      <c r="N63" s="74">
        <v>0</v>
      </c>
      <c r="O63" s="47">
        <v>-41</v>
      </c>
      <c r="P63" s="47">
        <v>0</v>
      </c>
      <c r="Q63" s="47">
        <v>-10</v>
      </c>
      <c r="R63" s="47">
        <v>0</v>
      </c>
      <c r="S63" s="75">
        <v>0</v>
      </c>
      <c r="U63" s="74">
        <v>-51</v>
      </c>
      <c r="V63" s="75">
        <v>2.42</v>
      </c>
      <c r="W63">
        <v>0</v>
      </c>
      <c r="X63">
        <v>-41</v>
      </c>
      <c r="Y63">
        <v>-10</v>
      </c>
      <c r="Z63">
        <v>2.42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4.26</v>
      </c>
      <c r="N64" s="74">
        <v>0</v>
      </c>
      <c r="O64" s="47">
        <v>-47</v>
      </c>
      <c r="P64" s="47">
        <v>0</v>
      </c>
      <c r="Q64" s="47">
        <v>-10</v>
      </c>
      <c r="R64" s="47">
        <v>0</v>
      </c>
      <c r="S64" s="75">
        <v>0</v>
      </c>
      <c r="U64" s="74">
        <v>-57</v>
      </c>
      <c r="V64" s="75">
        <v>4.26</v>
      </c>
      <c r="W64">
        <v>0</v>
      </c>
      <c r="X64">
        <v>-47</v>
      </c>
      <c r="Y64">
        <v>-10</v>
      </c>
      <c r="Z64">
        <v>4.26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4.84</v>
      </c>
      <c r="N65" s="74">
        <v>0</v>
      </c>
      <c r="O65" s="47">
        <v>-37</v>
      </c>
      <c r="P65" s="47">
        <v>0</v>
      </c>
      <c r="Q65" s="47">
        <v>-10</v>
      </c>
      <c r="R65" s="47">
        <v>0</v>
      </c>
      <c r="S65" s="75">
        <v>0</v>
      </c>
      <c r="U65" s="74">
        <v>-47</v>
      </c>
      <c r="V65" s="75">
        <v>4.84</v>
      </c>
      <c r="W65">
        <v>0</v>
      </c>
      <c r="X65">
        <v>-37</v>
      </c>
      <c r="Y65">
        <v>-10</v>
      </c>
      <c r="Z65">
        <v>4.84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3.78</v>
      </c>
      <c r="N66" s="74">
        <v>0</v>
      </c>
      <c r="O66" s="47">
        <v>-52</v>
      </c>
      <c r="P66" s="47">
        <v>0</v>
      </c>
      <c r="Q66" s="47">
        <v>-10</v>
      </c>
      <c r="R66" s="47">
        <v>0</v>
      </c>
      <c r="S66" s="75">
        <v>0</v>
      </c>
      <c r="U66" s="74">
        <v>-62</v>
      </c>
      <c r="V66" s="75">
        <v>3.78</v>
      </c>
      <c r="W66">
        <v>0</v>
      </c>
      <c r="X66">
        <v>-52</v>
      </c>
      <c r="Y66">
        <v>-10</v>
      </c>
      <c r="Z66">
        <v>3.78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1.36</v>
      </c>
      <c r="N67" s="74">
        <v>0</v>
      </c>
      <c r="O67" s="47">
        <v>-62</v>
      </c>
      <c r="P67" s="47">
        <v>0</v>
      </c>
      <c r="Q67" s="47">
        <v>-10</v>
      </c>
      <c r="R67" s="47">
        <v>0</v>
      </c>
      <c r="S67" s="75">
        <v>0</v>
      </c>
      <c r="U67" s="74">
        <v>-72</v>
      </c>
      <c r="V67" s="75">
        <v>1.36</v>
      </c>
      <c r="W67">
        <v>0</v>
      </c>
      <c r="X67">
        <v>-62</v>
      </c>
      <c r="Y67">
        <v>-10</v>
      </c>
      <c r="Z67">
        <v>1.36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1.26</v>
      </c>
      <c r="N68" s="74">
        <v>0</v>
      </c>
      <c r="O68" s="47">
        <v>-62</v>
      </c>
      <c r="P68" s="47">
        <v>0</v>
      </c>
      <c r="Q68" s="47">
        <v>-10</v>
      </c>
      <c r="R68" s="47">
        <v>0</v>
      </c>
      <c r="S68" s="75">
        <v>0</v>
      </c>
      <c r="U68" s="74">
        <v>-72</v>
      </c>
      <c r="V68" s="75">
        <v>1.26</v>
      </c>
      <c r="W68">
        <v>0</v>
      </c>
      <c r="X68">
        <v>-62</v>
      </c>
      <c r="Y68">
        <v>-10</v>
      </c>
      <c r="Z68">
        <v>1.26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-57</v>
      </c>
      <c r="P69" s="47">
        <v>0</v>
      </c>
      <c r="Q69" s="47">
        <v>-10</v>
      </c>
      <c r="R69" s="47">
        <v>0</v>
      </c>
      <c r="S69" s="75">
        <v>0</v>
      </c>
      <c r="U69" s="74">
        <v>-67</v>
      </c>
      <c r="V69" s="75">
        <v>0</v>
      </c>
      <c r="W69">
        <v>0</v>
      </c>
      <c r="X69">
        <v>-57</v>
      </c>
      <c r="Y69">
        <v>-10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-32</v>
      </c>
      <c r="P70" s="47">
        <v>0</v>
      </c>
      <c r="Q70" s="47">
        <v>-10</v>
      </c>
      <c r="R70" s="47">
        <v>0</v>
      </c>
      <c r="S70" s="75">
        <v>0</v>
      </c>
      <c r="U70" s="74">
        <v>-42</v>
      </c>
      <c r="V70" s="75">
        <v>0</v>
      </c>
      <c r="W70">
        <v>0</v>
      </c>
      <c r="X70">
        <v>-32</v>
      </c>
      <c r="Y70">
        <v>-10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-32</v>
      </c>
      <c r="P71" s="47">
        <v>0</v>
      </c>
      <c r="Q71" s="47">
        <v>-10</v>
      </c>
      <c r="R71" s="47">
        <v>0</v>
      </c>
      <c r="S71" s="75">
        <v>0</v>
      </c>
      <c r="U71" s="74">
        <v>-42</v>
      </c>
      <c r="V71" s="75">
        <v>0</v>
      </c>
      <c r="W71">
        <v>0</v>
      </c>
      <c r="X71">
        <v>-32</v>
      </c>
      <c r="Y71">
        <v>-10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-7</v>
      </c>
      <c r="P72" s="47">
        <v>0</v>
      </c>
      <c r="Q72" s="47">
        <v>-10</v>
      </c>
      <c r="R72" s="47">
        <v>0</v>
      </c>
      <c r="S72" s="75">
        <v>0</v>
      </c>
      <c r="U72" s="74">
        <v>-17</v>
      </c>
      <c r="V72" s="75">
        <v>0</v>
      </c>
      <c r="W72">
        <v>0</v>
      </c>
      <c r="X72">
        <v>-7</v>
      </c>
      <c r="Y72">
        <v>-10</v>
      </c>
      <c r="Z72">
        <v>0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-2</v>
      </c>
      <c r="P73" s="47">
        <v>0</v>
      </c>
      <c r="Q73" s="47">
        <v>-10</v>
      </c>
      <c r="R73" s="47">
        <v>0</v>
      </c>
      <c r="S73" s="75">
        <v>0</v>
      </c>
      <c r="U73" s="74">
        <v>-12</v>
      </c>
      <c r="V73" s="75">
        <v>0</v>
      </c>
      <c r="W73">
        <v>0</v>
      </c>
      <c r="X73">
        <v>-2</v>
      </c>
      <c r="Y73">
        <v>-10</v>
      </c>
      <c r="Z73">
        <v>0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0.48</v>
      </c>
      <c r="N74" s="74">
        <v>0</v>
      </c>
      <c r="O74" s="47">
        <v>-2</v>
      </c>
      <c r="P74" s="47">
        <v>0</v>
      </c>
      <c r="Q74" s="47">
        <v>-10</v>
      </c>
      <c r="R74" s="47">
        <v>0</v>
      </c>
      <c r="S74" s="75">
        <v>0</v>
      </c>
      <c r="U74" s="74">
        <v>-12</v>
      </c>
      <c r="V74" s="75">
        <v>0.48</v>
      </c>
      <c r="W74">
        <v>0</v>
      </c>
      <c r="X74">
        <v>-2</v>
      </c>
      <c r="Y74">
        <v>-10</v>
      </c>
      <c r="Z74">
        <v>0.48</v>
      </c>
      <c r="AA74">
        <v>0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5.81</v>
      </c>
      <c r="N75" s="74">
        <v>0</v>
      </c>
      <c r="O75" s="47">
        <v>0</v>
      </c>
      <c r="P75" s="47">
        <v>0</v>
      </c>
      <c r="Q75" s="47">
        <v>-10</v>
      </c>
      <c r="R75" s="47">
        <v>0</v>
      </c>
      <c r="S75" s="75">
        <v>0</v>
      </c>
      <c r="U75" s="74">
        <v>-10</v>
      </c>
      <c r="V75" s="75">
        <v>5.81</v>
      </c>
      <c r="W75">
        <v>0</v>
      </c>
      <c r="X75">
        <v>0</v>
      </c>
      <c r="Y75">
        <v>-10</v>
      </c>
      <c r="Z75">
        <v>5.81</v>
      </c>
      <c r="AA75">
        <v>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3.39</v>
      </c>
      <c r="N76" s="74">
        <v>0</v>
      </c>
      <c r="O76" s="47">
        <v>0</v>
      </c>
      <c r="P76" s="47">
        <v>0</v>
      </c>
      <c r="Q76" s="47">
        <v>-10</v>
      </c>
      <c r="R76" s="47">
        <v>0</v>
      </c>
      <c r="S76" s="75">
        <v>0</v>
      </c>
      <c r="U76" s="74">
        <v>-10</v>
      </c>
      <c r="V76" s="75">
        <v>3.39</v>
      </c>
      <c r="W76">
        <v>0</v>
      </c>
      <c r="X76">
        <v>0</v>
      </c>
      <c r="Y76">
        <v>-10</v>
      </c>
      <c r="Z76">
        <v>3.39</v>
      </c>
      <c r="AA76">
        <v>0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4.07</v>
      </c>
      <c r="N77" s="74">
        <v>0</v>
      </c>
      <c r="O77" s="47">
        <v>-45</v>
      </c>
      <c r="P77" s="47">
        <v>0</v>
      </c>
      <c r="Q77" s="47">
        <v>-10</v>
      </c>
      <c r="R77" s="47">
        <v>0</v>
      </c>
      <c r="S77" s="75">
        <v>0</v>
      </c>
      <c r="U77" s="74">
        <v>-55</v>
      </c>
      <c r="V77" s="75">
        <v>4.07</v>
      </c>
      <c r="W77">
        <v>0</v>
      </c>
      <c r="X77">
        <v>-45</v>
      </c>
      <c r="Y77">
        <v>-10</v>
      </c>
      <c r="Z77">
        <v>4.07</v>
      </c>
      <c r="AA77">
        <v>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3.39</v>
      </c>
      <c r="N78" s="74">
        <v>0</v>
      </c>
      <c r="O78" s="47">
        <v>-60</v>
      </c>
      <c r="P78" s="47">
        <v>-96</v>
      </c>
      <c r="Q78" s="47">
        <v>-20</v>
      </c>
      <c r="R78" s="47">
        <v>0</v>
      </c>
      <c r="S78" s="75">
        <v>0</v>
      </c>
      <c r="U78" s="74">
        <v>-176</v>
      </c>
      <c r="V78" s="75">
        <v>3.39</v>
      </c>
      <c r="W78">
        <v>0</v>
      </c>
      <c r="X78">
        <v>-60</v>
      </c>
      <c r="Y78">
        <v>-20</v>
      </c>
      <c r="Z78">
        <v>3.39</v>
      </c>
      <c r="AA78">
        <v>-96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3.42</v>
      </c>
      <c r="N79" s="74">
        <v>0</v>
      </c>
      <c r="O79" s="47">
        <v>0</v>
      </c>
      <c r="P79" s="47">
        <v>-91</v>
      </c>
      <c r="Q79" s="47">
        <v>-30</v>
      </c>
      <c r="R79" s="47">
        <v>0</v>
      </c>
      <c r="S79" s="75">
        <v>0</v>
      </c>
      <c r="U79" s="74">
        <v>-121</v>
      </c>
      <c r="V79" s="75">
        <v>3.42</v>
      </c>
      <c r="W79">
        <v>0</v>
      </c>
      <c r="X79">
        <v>0</v>
      </c>
      <c r="Y79">
        <v>-30</v>
      </c>
      <c r="Z79">
        <v>3.42</v>
      </c>
      <c r="AA79">
        <v>-91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2.4500000000000002</v>
      </c>
      <c r="N80" s="74">
        <v>0</v>
      </c>
      <c r="O80" s="47">
        <v>0</v>
      </c>
      <c r="P80" s="47">
        <v>-94</v>
      </c>
      <c r="Q80" s="47">
        <v>-39</v>
      </c>
      <c r="R80" s="47">
        <v>0</v>
      </c>
      <c r="S80" s="75">
        <v>0</v>
      </c>
      <c r="U80" s="74">
        <v>-133</v>
      </c>
      <c r="V80" s="75">
        <v>2.4500000000000002</v>
      </c>
      <c r="W80">
        <v>0</v>
      </c>
      <c r="X80">
        <v>0</v>
      </c>
      <c r="Y80">
        <v>-39</v>
      </c>
      <c r="Z80">
        <v>2.4500000000000002</v>
      </c>
      <c r="AA80">
        <v>-94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4.21</v>
      </c>
      <c r="N81" s="74">
        <v>0</v>
      </c>
      <c r="O81" s="47">
        <v>0</v>
      </c>
      <c r="P81" s="47">
        <v>-102</v>
      </c>
      <c r="Q81" s="47">
        <v>-41</v>
      </c>
      <c r="R81" s="47">
        <v>0</v>
      </c>
      <c r="S81" s="75">
        <v>0</v>
      </c>
      <c r="U81" s="74">
        <v>-143</v>
      </c>
      <c r="V81" s="75">
        <v>4.21</v>
      </c>
      <c r="W81">
        <v>0</v>
      </c>
      <c r="X81">
        <v>0</v>
      </c>
      <c r="Y81">
        <v>-41</v>
      </c>
      <c r="Z81">
        <v>4.21</v>
      </c>
      <c r="AA81">
        <v>-102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5.04</v>
      </c>
      <c r="N82" s="74">
        <v>0</v>
      </c>
      <c r="O82" s="47">
        <v>0</v>
      </c>
      <c r="P82" s="47">
        <v>-105</v>
      </c>
      <c r="Q82" s="47">
        <v>-46</v>
      </c>
      <c r="R82" s="47">
        <v>0</v>
      </c>
      <c r="S82" s="75">
        <v>0</v>
      </c>
      <c r="U82" s="74">
        <v>-151</v>
      </c>
      <c r="V82" s="75">
        <v>5.04</v>
      </c>
      <c r="W82">
        <v>0</v>
      </c>
      <c r="X82">
        <v>0</v>
      </c>
      <c r="Y82">
        <v>-46</v>
      </c>
      <c r="Z82">
        <v>5.04</v>
      </c>
      <c r="AA82">
        <v>-105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4.46</v>
      </c>
      <c r="N83" s="74">
        <v>0</v>
      </c>
      <c r="O83" s="47">
        <v>0</v>
      </c>
      <c r="P83" s="47">
        <v>-127</v>
      </c>
      <c r="Q83" s="47">
        <v>-50</v>
      </c>
      <c r="R83" s="47">
        <v>0</v>
      </c>
      <c r="S83" s="75">
        <v>0</v>
      </c>
      <c r="U83" s="74">
        <v>-177</v>
      </c>
      <c r="V83" s="75">
        <v>4.46</v>
      </c>
      <c r="W83">
        <v>0</v>
      </c>
      <c r="X83">
        <v>0</v>
      </c>
      <c r="Y83">
        <v>-50</v>
      </c>
      <c r="Z83">
        <v>4.46</v>
      </c>
      <c r="AA83">
        <v>-127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4.6500000000000004</v>
      </c>
      <c r="N84" s="74">
        <v>0</v>
      </c>
      <c r="O84" s="47">
        <v>0</v>
      </c>
      <c r="P84" s="47">
        <v>-139</v>
      </c>
      <c r="Q84" s="47">
        <v>-54</v>
      </c>
      <c r="R84" s="47">
        <v>0</v>
      </c>
      <c r="S84" s="75">
        <v>0</v>
      </c>
      <c r="U84" s="74">
        <v>-193</v>
      </c>
      <c r="V84" s="75">
        <v>4.6500000000000004</v>
      </c>
      <c r="W84">
        <v>0</v>
      </c>
      <c r="X84">
        <v>0</v>
      </c>
      <c r="Y84">
        <v>-54</v>
      </c>
      <c r="Z84">
        <v>4.6500000000000004</v>
      </c>
      <c r="AA84">
        <v>-139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7.75</v>
      </c>
      <c r="N85" s="74">
        <v>0</v>
      </c>
      <c r="O85" s="47">
        <v>0</v>
      </c>
      <c r="P85" s="47">
        <v>-147</v>
      </c>
      <c r="Q85" s="47">
        <v>-58</v>
      </c>
      <c r="R85" s="47">
        <v>0</v>
      </c>
      <c r="S85" s="75">
        <v>0</v>
      </c>
      <c r="U85" s="74">
        <v>-205</v>
      </c>
      <c r="V85" s="75">
        <v>7.75</v>
      </c>
      <c r="W85">
        <v>0</v>
      </c>
      <c r="X85">
        <v>0</v>
      </c>
      <c r="Y85">
        <v>-58</v>
      </c>
      <c r="Z85">
        <v>7.75</v>
      </c>
      <c r="AA85">
        <v>-147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6.88</v>
      </c>
      <c r="N86" s="74">
        <v>0</v>
      </c>
      <c r="O86" s="47">
        <v>-65</v>
      </c>
      <c r="P86" s="47">
        <v>-157</v>
      </c>
      <c r="Q86" s="47">
        <v>-61</v>
      </c>
      <c r="R86" s="47">
        <v>0</v>
      </c>
      <c r="S86" s="75">
        <v>0</v>
      </c>
      <c r="U86" s="74">
        <v>-283</v>
      </c>
      <c r="V86" s="75">
        <v>6.88</v>
      </c>
      <c r="W86">
        <v>0</v>
      </c>
      <c r="X86">
        <v>-65</v>
      </c>
      <c r="Y86">
        <v>-61</v>
      </c>
      <c r="Z86">
        <v>6.88</v>
      </c>
      <c r="AA86">
        <v>-157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1.69</v>
      </c>
      <c r="N87" s="74">
        <v>0</v>
      </c>
      <c r="O87" s="47">
        <v>0</v>
      </c>
      <c r="P87" s="47">
        <v>-186</v>
      </c>
      <c r="Q87" s="47">
        <v>-63</v>
      </c>
      <c r="R87" s="47">
        <v>0</v>
      </c>
      <c r="S87" s="75">
        <v>0</v>
      </c>
      <c r="U87" s="74">
        <v>-249</v>
      </c>
      <c r="V87" s="75">
        <v>1.69</v>
      </c>
      <c r="W87">
        <v>0</v>
      </c>
      <c r="X87">
        <v>0</v>
      </c>
      <c r="Y87">
        <v>-63</v>
      </c>
      <c r="Z87">
        <v>1.69</v>
      </c>
      <c r="AA87">
        <v>-186</v>
      </c>
    </row>
    <row r="88" spans="7:27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-141</v>
      </c>
      <c r="Q88" s="47">
        <v>-65</v>
      </c>
      <c r="R88" s="47">
        <v>0</v>
      </c>
      <c r="S88" s="75">
        <v>0</v>
      </c>
      <c r="U88" s="74">
        <v>-206</v>
      </c>
      <c r="V88" s="75">
        <v>0</v>
      </c>
      <c r="W88">
        <v>0</v>
      </c>
      <c r="X88">
        <v>0</v>
      </c>
      <c r="Y88">
        <v>-65</v>
      </c>
      <c r="Z88">
        <v>0</v>
      </c>
      <c r="AA88">
        <v>-141</v>
      </c>
    </row>
    <row r="89" spans="7:27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-104</v>
      </c>
      <c r="Q89" s="47">
        <v>-68</v>
      </c>
      <c r="R89" s="47">
        <v>0</v>
      </c>
      <c r="S89" s="75">
        <v>0</v>
      </c>
      <c r="U89" s="74">
        <v>-172</v>
      </c>
      <c r="V89" s="75">
        <v>0</v>
      </c>
      <c r="W89">
        <v>0</v>
      </c>
      <c r="X89">
        <v>0</v>
      </c>
      <c r="Y89">
        <v>-68</v>
      </c>
      <c r="Z89">
        <v>0</v>
      </c>
      <c r="AA89">
        <v>-104</v>
      </c>
    </row>
    <row r="90" spans="7:27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-86</v>
      </c>
      <c r="Q90" s="47">
        <v>-69</v>
      </c>
      <c r="R90" s="47">
        <v>0</v>
      </c>
      <c r="S90" s="75">
        <v>0</v>
      </c>
      <c r="U90" s="74">
        <v>-155</v>
      </c>
      <c r="V90" s="75">
        <v>0</v>
      </c>
      <c r="W90">
        <v>0</v>
      </c>
      <c r="X90">
        <v>0</v>
      </c>
      <c r="Y90">
        <v>-69</v>
      </c>
      <c r="Z90">
        <v>0</v>
      </c>
      <c r="AA90">
        <v>-86</v>
      </c>
    </row>
    <row r="91" spans="7:27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-133</v>
      </c>
      <c r="Q91" s="47">
        <v>-69</v>
      </c>
      <c r="R91" s="47">
        <v>0</v>
      </c>
      <c r="S91" s="75">
        <v>0</v>
      </c>
      <c r="U91" s="74">
        <v>-202</v>
      </c>
      <c r="V91" s="75">
        <v>0</v>
      </c>
      <c r="W91">
        <v>0</v>
      </c>
      <c r="X91">
        <v>0</v>
      </c>
      <c r="Y91">
        <v>-69</v>
      </c>
      <c r="Z91">
        <v>0</v>
      </c>
      <c r="AA91">
        <v>-133</v>
      </c>
    </row>
    <row r="92" spans="7:27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0.2</v>
      </c>
      <c r="N92" s="74">
        <v>0</v>
      </c>
      <c r="O92" s="47">
        <v>0</v>
      </c>
      <c r="P92" s="47">
        <v>-123</v>
      </c>
      <c r="Q92" s="47">
        <v>-69</v>
      </c>
      <c r="R92" s="47">
        <v>0</v>
      </c>
      <c r="S92" s="75">
        <v>0</v>
      </c>
      <c r="U92" s="74">
        <v>-192</v>
      </c>
      <c r="V92" s="75">
        <v>0.2</v>
      </c>
      <c r="W92">
        <v>0</v>
      </c>
      <c r="X92">
        <v>0</v>
      </c>
      <c r="Y92">
        <v>-69</v>
      </c>
      <c r="Z92">
        <v>0.2</v>
      </c>
      <c r="AA92">
        <v>-123</v>
      </c>
    </row>
    <row r="93" spans="7:27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-114.99</v>
      </c>
      <c r="Q93" s="47">
        <v>-69</v>
      </c>
      <c r="R93" s="47">
        <v>0</v>
      </c>
      <c r="S93" s="75">
        <v>0</v>
      </c>
      <c r="U93" s="74">
        <v>-183.99</v>
      </c>
      <c r="V93" s="75">
        <v>0</v>
      </c>
      <c r="W93">
        <v>0</v>
      </c>
      <c r="X93">
        <v>0</v>
      </c>
      <c r="Y93">
        <v>-69</v>
      </c>
      <c r="Z93">
        <v>0</v>
      </c>
      <c r="AA93">
        <v>-114.99</v>
      </c>
    </row>
    <row r="94" spans="7:27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-10</v>
      </c>
      <c r="P94" s="47">
        <v>-110</v>
      </c>
      <c r="Q94" s="47">
        <v>-69</v>
      </c>
      <c r="R94" s="47">
        <v>0</v>
      </c>
      <c r="S94" s="75">
        <v>0</v>
      </c>
      <c r="U94" s="74">
        <v>-189</v>
      </c>
      <c r="V94" s="75">
        <v>0</v>
      </c>
      <c r="W94">
        <v>0</v>
      </c>
      <c r="X94">
        <v>-10</v>
      </c>
      <c r="Y94">
        <v>-69</v>
      </c>
      <c r="Z94">
        <v>0</v>
      </c>
      <c r="AA94">
        <v>-110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-180</v>
      </c>
      <c r="P95" s="47">
        <v>-100</v>
      </c>
      <c r="Q95" s="47">
        <v>-69</v>
      </c>
      <c r="R95" s="47">
        <v>0</v>
      </c>
      <c r="S95" s="75">
        <v>0</v>
      </c>
      <c r="U95" s="74">
        <v>-349</v>
      </c>
      <c r="V95" s="75">
        <v>0</v>
      </c>
      <c r="W95">
        <v>0</v>
      </c>
      <c r="X95">
        <v>-180</v>
      </c>
      <c r="Y95">
        <v>-69</v>
      </c>
      <c r="Z95">
        <v>0</v>
      </c>
      <c r="AA95">
        <v>-100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-220</v>
      </c>
      <c r="P96" s="47">
        <v>-100</v>
      </c>
      <c r="Q96" s="47">
        <v>-69</v>
      </c>
      <c r="R96" s="47">
        <v>0</v>
      </c>
      <c r="S96" s="75">
        <v>0</v>
      </c>
      <c r="U96" s="74">
        <v>-389</v>
      </c>
      <c r="V96" s="75">
        <v>0</v>
      </c>
      <c r="W96">
        <v>0</v>
      </c>
      <c r="X96">
        <v>-220</v>
      </c>
      <c r="Y96">
        <v>-69</v>
      </c>
      <c r="Z96">
        <v>0</v>
      </c>
      <c r="AA96">
        <v>-100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-220</v>
      </c>
      <c r="P97" s="47">
        <v>-108</v>
      </c>
      <c r="Q97" s="47">
        <v>-69</v>
      </c>
      <c r="R97" s="47">
        <v>0</v>
      </c>
      <c r="S97" s="75">
        <v>0</v>
      </c>
      <c r="U97" s="74">
        <v>-397</v>
      </c>
      <c r="V97" s="75">
        <v>0</v>
      </c>
      <c r="W97">
        <v>0</v>
      </c>
      <c r="X97">
        <v>-220</v>
      </c>
      <c r="Y97">
        <v>-69</v>
      </c>
      <c r="Z97">
        <v>0</v>
      </c>
      <c r="AA97">
        <v>-108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-130</v>
      </c>
      <c r="P98" s="47">
        <v>0</v>
      </c>
      <c r="Q98" s="47">
        <v>-69</v>
      </c>
      <c r="R98" s="47">
        <v>0</v>
      </c>
      <c r="S98" s="75">
        <v>0</v>
      </c>
      <c r="U98" s="74">
        <v>-199</v>
      </c>
      <c r="V98" s="75">
        <v>0</v>
      </c>
      <c r="W98">
        <v>0</v>
      </c>
      <c r="X98">
        <v>-130</v>
      </c>
      <c r="Y98">
        <v>-69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2.6897499999999998E-2</v>
      </c>
      <c r="N99" s="69">
        <f t="shared" si="1"/>
        <v>-0.44789999999999996</v>
      </c>
      <c r="O99" s="70">
        <f t="shared" si="1"/>
        <v>-3.1680000000000001</v>
      </c>
      <c r="P99" s="70">
        <f t="shared" si="1"/>
        <v>-0.88262249999999998</v>
      </c>
      <c r="Q99" s="70">
        <f t="shared" si="1"/>
        <v>-1.22725</v>
      </c>
      <c r="R99" s="70">
        <f t="shared" si="1"/>
        <v>0</v>
      </c>
      <c r="S99" s="71">
        <f t="shared" si="1"/>
        <v>0</v>
      </c>
      <c r="U99" s="69">
        <f t="shared" si="1"/>
        <v>-5.7257724999999997</v>
      </c>
      <c r="V99" s="71">
        <f t="shared" si="1"/>
        <v>2.6897499999999998E-2</v>
      </c>
      <c r="W99">
        <f t="shared" si="1"/>
        <v>-0.44789999999999996</v>
      </c>
      <c r="X99">
        <f t="shared" si="1"/>
        <v>-3.1680000000000001</v>
      </c>
      <c r="Y99">
        <f t="shared" si="1"/>
        <v>-1.22725</v>
      </c>
      <c r="Z99">
        <f t="shared" si="1"/>
        <v>2.6897499999999998E-2</v>
      </c>
      <c r="AA99">
        <f t="shared" si="1"/>
        <v>-0.88262249999999998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539</v>
      </c>
      <c r="X1" t="s">
        <v>541</v>
      </c>
      <c r="Y1" t="s">
        <v>543</v>
      </c>
      <c r="Z1" t="s">
        <v>545</v>
      </c>
      <c r="AA1" t="s">
        <v>547</v>
      </c>
      <c r="AB1" t="s">
        <v>549</v>
      </c>
      <c r="AC1" t="s">
        <v>551</v>
      </c>
      <c r="AD1" t="s">
        <v>553</v>
      </c>
      <c r="AE1" t="s">
        <v>555</v>
      </c>
      <c r="AF1" t="s">
        <v>543</v>
      </c>
      <c r="AG1" t="s">
        <v>558</v>
      </c>
      <c r="AH1" t="s">
        <v>560</v>
      </c>
      <c r="AI1" t="s">
        <v>562</v>
      </c>
      <c r="AJ1" t="s">
        <v>564</v>
      </c>
      <c r="AK1" t="s">
        <v>566</v>
      </c>
      <c r="AL1" t="s">
        <v>547</v>
      </c>
      <c r="AM1" t="s">
        <v>545</v>
      </c>
      <c r="AN1" t="s">
        <v>570</v>
      </c>
      <c r="AO1" t="s">
        <v>545</v>
      </c>
      <c r="AP1" t="s">
        <v>573</v>
      </c>
      <c r="AQ1" t="s">
        <v>541</v>
      </c>
      <c r="AR1" t="s">
        <v>576</v>
      </c>
      <c r="AS1" t="s">
        <v>578</v>
      </c>
      <c r="AT1" t="s">
        <v>580</v>
      </c>
      <c r="AU1" t="s">
        <v>582</v>
      </c>
      <c r="AV1" t="s">
        <v>146</v>
      </c>
      <c r="AW1" t="s">
        <v>578</v>
      </c>
      <c r="AX1" t="s">
        <v>18</v>
      </c>
      <c r="AY1" t="s">
        <v>551</v>
      </c>
      <c r="AZ1" t="s">
        <v>589</v>
      </c>
      <c r="BA1" t="s">
        <v>591</v>
      </c>
      <c r="BB1" t="s">
        <v>593</v>
      </c>
      <c r="BC1" t="s">
        <v>595</v>
      </c>
      <c r="BD1" t="s">
        <v>597</v>
      </c>
      <c r="BE1" t="s">
        <v>560</v>
      </c>
      <c r="BF1" t="s">
        <v>600</v>
      </c>
      <c r="BG1" t="s">
        <v>602</v>
      </c>
      <c r="BH1" t="s">
        <v>604</v>
      </c>
    </row>
    <row r="2" spans="1:6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45547</v>
      </c>
      <c r="W2" s="29" t="s">
        <v>145</v>
      </c>
      <c r="X2" t="s">
        <v>145</v>
      </c>
      <c r="Y2" t="s">
        <v>170</v>
      </c>
      <c r="Z2" t="s">
        <v>145</v>
      </c>
      <c r="AA2" t="s">
        <v>145</v>
      </c>
      <c r="AB2" t="s">
        <v>149</v>
      </c>
      <c r="AC2" t="s">
        <v>145</v>
      </c>
      <c r="AD2" t="s">
        <v>145</v>
      </c>
      <c r="AE2" t="s">
        <v>145</v>
      </c>
      <c r="AF2" t="s">
        <v>169</v>
      </c>
      <c r="AG2" t="s">
        <v>145</v>
      </c>
      <c r="AH2" t="s">
        <v>148</v>
      </c>
      <c r="AI2" t="s">
        <v>240</v>
      </c>
      <c r="AJ2" t="s">
        <v>148</v>
      </c>
      <c r="AK2" t="s">
        <v>358</v>
      </c>
      <c r="AL2" t="s">
        <v>148</v>
      </c>
      <c r="AM2" t="s">
        <v>149</v>
      </c>
      <c r="AN2" t="s">
        <v>146</v>
      </c>
      <c r="AO2" t="s">
        <v>148</v>
      </c>
      <c r="AP2" t="s">
        <v>146</v>
      </c>
      <c r="AQ2" t="s">
        <v>145</v>
      </c>
      <c r="AR2" t="s">
        <v>148</v>
      </c>
      <c r="AS2" t="s">
        <v>146</v>
      </c>
      <c r="AT2" t="s">
        <v>146</v>
      </c>
      <c r="AU2" t="s">
        <v>536</v>
      </c>
      <c r="AV2" t="s">
        <v>584</v>
      </c>
      <c r="AW2" t="s">
        <v>145</v>
      </c>
      <c r="AX2" t="s">
        <v>149</v>
      </c>
      <c r="AY2" t="s">
        <v>145</v>
      </c>
      <c r="AZ2" t="s">
        <v>536</v>
      </c>
      <c r="BA2" t="s">
        <v>149</v>
      </c>
      <c r="BB2" t="s">
        <v>149</v>
      </c>
      <c r="BC2" t="s">
        <v>149</v>
      </c>
      <c r="BD2" t="s">
        <v>146</v>
      </c>
      <c r="BE2" t="s">
        <v>148</v>
      </c>
      <c r="BF2" t="s">
        <v>148</v>
      </c>
      <c r="BG2" t="s">
        <v>148</v>
      </c>
      <c r="BH2" t="s">
        <v>536</v>
      </c>
    </row>
    <row r="3" spans="1:6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511.99</v>
      </c>
      <c r="I3" s="54">
        <v>317.36</v>
      </c>
      <c r="J3" s="54">
        <v>448.04999999999995</v>
      </c>
      <c r="K3" s="54">
        <v>156.27999999999997</v>
      </c>
      <c r="L3" s="54">
        <v>8.7100000000000009</v>
      </c>
      <c r="M3" s="73">
        <v>0</v>
      </c>
      <c r="N3" s="72">
        <v>0</v>
      </c>
      <c r="O3" s="54">
        <v>101.69</v>
      </c>
      <c r="P3" s="54">
        <v>0</v>
      </c>
      <c r="Q3" s="54">
        <v>0</v>
      </c>
      <c r="R3" s="54">
        <v>0</v>
      </c>
      <c r="S3" s="73">
        <v>0</v>
      </c>
      <c r="T3" t="s">
        <v>607</v>
      </c>
      <c r="W3">
        <v>32.93</v>
      </c>
      <c r="X3">
        <v>82.32</v>
      </c>
      <c r="Y3">
        <v>26.91</v>
      </c>
      <c r="Z3">
        <v>82.32</v>
      </c>
      <c r="AA3">
        <v>20.58</v>
      </c>
      <c r="AB3">
        <v>12.95</v>
      </c>
      <c r="AC3">
        <v>41.16</v>
      </c>
      <c r="AD3">
        <v>1.94</v>
      </c>
      <c r="AE3">
        <v>41.16</v>
      </c>
      <c r="AF3">
        <v>26.91</v>
      </c>
      <c r="AG3">
        <v>18.399999999999999</v>
      </c>
      <c r="AH3">
        <v>37.409999999999997</v>
      </c>
      <c r="AI3">
        <v>8.7200000000000006</v>
      </c>
      <c r="AJ3">
        <v>12.47</v>
      </c>
      <c r="AK3">
        <v>0.87</v>
      </c>
      <c r="AL3">
        <v>24.8</v>
      </c>
      <c r="AM3">
        <v>96.85</v>
      </c>
      <c r="AN3">
        <v>91.04</v>
      </c>
      <c r="AO3">
        <v>37.409999999999997</v>
      </c>
      <c r="AP3">
        <v>84.43</v>
      </c>
      <c r="AQ3">
        <v>0</v>
      </c>
      <c r="AR3">
        <v>6.78</v>
      </c>
      <c r="AS3">
        <v>60.53</v>
      </c>
      <c r="AT3">
        <v>13.56</v>
      </c>
      <c r="AU3">
        <v>3.87</v>
      </c>
      <c r="AV3">
        <v>101.69</v>
      </c>
      <c r="AW3">
        <v>181.59</v>
      </c>
      <c r="AX3">
        <v>96.85</v>
      </c>
      <c r="AY3">
        <v>0</v>
      </c>
      <c r="AZ3">
        <v>4.84</v>
      </c>
      <c r="BA3">
        <v>164.89</v>
      </c>
      <c r="BB3">
        <v>48.42</v>
      </c>
      <c r="BC3">
        <v>28.09</v>
      </c>
      <c r="BD3">
        <v>67.8</v>
      </c>
      <c r="BE3">
        <v>37.409999999999997</v>
      </c>
      <c r="BF3">
        <v>0</v>
      </c>
      <c r="BG3">
        <v>0</v>
      </c>
      <c r="BH3">
        <v>0</v>
      </c>
    </row>
    <row r="4" spans="1:60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511.99</v>
      </c>
      <c r="I4" s="47">
        <v>317.36</v>
      </c>
      <c r="J4" s="47">
        <v>448.04999999999995</v>
      </c>
      <c r="K4" s="47">
        <v>156.27999999999997</v>
      </c>
      <c r="L4" s="47">
        <v>8.7100000000000009</v>
      </c>
      <c r="M4" s="75">
        <v>0</v>
      </c>
      <c r="N4" s="74">
        <v>0</v>
      </c>
      <c r="O4" s="47">
        <v>121.06</v>
      </c>
      <c r="P4" s="47">
        <v>0</v>
      </c>
      <c r="Q4" s="47">
        <v>0</v>
      </c>
      <c r="R4" s="47">
        <v>0</v>
      </c>
      <c r="S4" s="75">
        <v>0</v>
      </c>
      <c r="T4" t="s">
        <v>608</v>
      </c>
      <c r="W4">
        <v>32.93</v>
      </c>
      <c r="X4">
        <v>82.32</v>
      </c>
      <c r="Y4">
        <v>26.91</v>
      </c>
      <c r="Z4">
        <v>82.32</v>
      </c>
      <c r="AA4">
        <v>20.58</v>
      </c>
      <c r="AB4">
        <v>12.95</v>
      </c>
      <c r="AC4">
        <v>41.16</v>
      </c>
      <c r="AD4">
        <v>1.94</v>
      </c>
      <c r="AE4">
        <v>41.16</v>
      </c>
      <c r="AF4">
        <v>26.91</v>
      </c>
      <c r="AG4">
        <v>18.399999999999999</v>
      </c>
      <c r="AH4">
        <v>37.409999999999997</v>
      </c>
      <c r="AI4">
        <v>8.7200000000000006</v>
      </c>
      <c r="AJ4">
        <v>12.47</v>
      </c>
      <c r="AK4">
        <v>0.87</v>
      </c>
      <c r="AL4">
        <v>24.8</v>
      </c>
      <c r="AM4">
        <v>96.85</v>
      </c>
      <c r="AN4">
        <v>91.04</v>
      </c>
      <c r="AO4">
        <v>37.409999999999997</v>
      </c>
      <c r="AP4">
        <v>84.43</v>
      </c>
      <c r="AQ4">
        <v>0</v>
      </c>
      <c r="AR4">
        <v>6.78</v>
      </c>
      <c r="AS4">
        <v>60.53</v>
      </c>
      <c r="AT4">
        <v>13.56</v>
      </c>
      <c r="AU4">
        <v>3.87</v>
      </c>
      <c r="AV4">
        <v>121.06</v>
      </c>
      <c r="AW4">
        <v>181.59</v>
      </c>
      <c r="AX4">
        <v>96.85</v>
      </c>
      <c r="AY4">
        <v>0</v>
      </c>
      <c r="AZ4">
        <v>4.84</v>
      </c>
      <c r="BA4">
        <v>164.89</v>
      </c>
      <c r="BB4">
        <v>48.42</v>
      </c>
      <c r="BC4">
        <v>28.09</v>
      </c>
      <c r="BD4">
        <v>67.8</v>
      </c>
      <c r="BE4">
        <v>37.409999999999997</v>
      </c>
      <c r="BF4">
        <v>0</v>
      </c>
      <c r="BG4">
        <v>0</v>
      </c>
      <c r="BH4">
        <v>0</v>
      </c>
    </row>
    <row r="5" spans="1:60">
      <c r="A5" t="s">
        <v>235</v>
      </c>
      <c r="B5" t="s">
        <v>227</v>
      </c>
      <c r="C5" t="s">
        <v>229</v>
      </c>
      <c r="G5" t="s">
        <v>47</v>
      </c>
      <c r="H5" s="74">
        <v>511.99</v>
      </c>
      <c r="I5" s="47">
        <v>317.36</v>
      </c>
      <c r="J5" s="47">
        <v>448.04999999999995</v>
      </c>
      <c r="K5" s="47">
        <v>156.27999999999997</v>
      </c>
      <c r="L5" s="47">
        <v>8.7100000000000009</v>
      </c>
      <c r="M5" s="75">
        <v>0</v>
      </c>
      <c r="N5" s="74">
        <v>0</v>
      </c>
      <c r="O5" s="47">
        <v>130.75</v>
      </c>
      <c r="P5" s="47">
        <v>0</v>
      </c>
      <c r="Q5" s="47">
        <v>0</v>
      </c>
      <c r="R5" s="47">
        <v>0</v>
      </c>
      <c r="S5" s="75">
        <v>0</v>
      </c>
      <c r="T5" t="s">
        <v>607</v>
      </c>
      <c r="W5">
        <v>32.93</v>
      </c>
      <c r="X5">
        <v>82.32</v>
      </c>
      <c r="Y5">
        <v>26.91</v>
      </c>
      <c r="Z5">
        <v>82.32</v>
      </c>
      <c r="AA5">
        <v>20.58</v>
      </c>
      <c r="AB5">
        <v>12.95</v>
      </c>
      <c r="AC5">
        <v>41.16</v>
      </c>
      <c r="AD5">
        <v>1.94</v>
      </c>
      <c r="AE5">
        <v>41.16</v>
      </c>
      <c r="AF5">
        <v>26.91</v>
      </c>
      <c r="AG5">
        <v>18.399999999999999</v>
      </c>
      <c r="AH5">
        <v>37.409999999999997</v>
      </c>
      <c r="AI5">
        <v>8.7200000000000006</v>
      </c>
      <c r="AJ5">
        <v>12.47</v>
      </c>
      <c r="AK5">
        <v>0.87</v>
      </c>
      <c r="AL5">
        <v>24.8</v>
      </c>
      <c r="AM5">
        <v>96.85</v>
      </c>
      <c r="AN5">
        <v>91.04</v>
      </c>
      <c r="AO5">
        <v>37.409999999999997</v>
      </c>
      <c r="AP5">
        <v>84.43</v>
      </c>
      <c r="AQ5">
        <v>0</v>
      </c>
      <c r="AR5">
        <v>6.78</v>
      </c>
      <c r="AS5">
        <v>60.53</v>
      </c>
      <c r="AT5">
        <v>13.56</v>
      </c>
      <c r="AU5">
        <v>3.87</v>
      </c>
      <c r="AV5">
        <v>130.75</v>
      </c>
      <c r="AW5">
        <v>181.59</v>
      </c>
      <c r="AX5">
        <v>96.85</v>
      </c>
      <c r="AY5">
        <v>0</v>
      </c>
      <c r="AZ5">
        <v>4.84</v>
      </c>
      <c r="BA5">
        <v>164.89</v>
      </c>
      <c r="BB5">
        <v>48.42</v>
      </c>
      <c r="BC5">
        <v>28.09</v>
      </c>
      <c r="BD5">
        <v>67.8</v>
      </c>
      <c r="BE5">
        <v>37.409999999999997</v>
      </c>
      <c r="BF5">
        <v>0</v>
      </c>
      <c r="BG5">
        <v>0</v>
      </c>
      <c r="BH5">
        <v>0</v>
      </c>
    </row>
    <row r="6" spans="1:60">
      <c r="A6" t="s">
        <v>236</v>
      </c>
      <c r="B6" t="s">
        <v>258</v>
      </c>
      <c r="C6" t="s">
        <v>230</v>
      </c>
      <c r="G6" t="s">
        <v>48</v>
      </c>
      <c r="H6" s="74">
        <v>511.99</v>
      </c>
      <c r="I6" s="47">
        <v>317.36</v>
      </c>
      <c r="J6" s="47">
        <v>448.04999999999995</v>
      </c>
      <c r="K6" s="47">
        <v>156.27999999999997</v>
      </c>
      <c r="L6" s="47">
        <v>8.7100000000000009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608</v>
      </c>
      <c r="W6">
        <v>32.93</v>
      </c>
      <c r="X6">
        <v>82.32</v>
      </c>
      <c r="Y6">
        <v>26.91</v>
      </c>
      <c r="Z6">
        <v>82.32</v>
      </c>
      <c r="AA6">
        <v>20.58</v>
      </c>
      <c r="AB6">
        <v>12.95</v>
      </c>
      <c r="AC6">
        <v>41.16</v>
      </c>
      <c r="AD6">
        <v>1.94</v>
      </c>
      <c r="AE6">
        <v>41.16</v>
      </c>
      <c r="AF6">
        <v>26.91</v>
      </c>
      <c r="AG6">
        <v>18.399999999999999</v>
      </c>
      <c r="AH6">
        <v>37.409999999999997</v>
      </c>
      <c r="AI6">
        <v>8.7200000000000006</v>
      </c>
      <c r="AJ6">
        <v>12.47</v>
      </c>
      <c r="AK6">
        <v>0.87</v>
      </c>
      <c r="AL6">
        <v>24.8</v>
      </c>
      <c r="AM6">
        <v>96.85</v>
      </c>
      <c r="AN6">
        <v>91.04</v>
      </c>
      <c r="AO6">
        <v>37.409999999999997</v>
      </c>
      <c r="AP6">
        <v>84.43</v>
      </c>
      <c r="AQ6">
        <v>0</v>
      </c>
      <c r="AR6">
        <v>6.78</v>
      </c>
      <c r="AS6">
        <v>60.53</v>
      </c>
      <c r="AT6">
        <v>13.56</v>
      </c>
      <c r="AU6">
        <v>3.87</v>
      </c>
      <c r="AV6">
        <v>0</v>
      </c>
      <c r="AW6">
        <v>181.59</v>
      </c>
      <c r="AX6">
        <v>96.85</v>
      </c>
      <c r="AY6">
        <v>0</v>
      </c>
      <c r="AZ6">
        <v>4.84</v>
      </c>
      <c r="BA6">
        <v>164.89</v>
      </c>
      <c r="BB6">
        <v>48.42</v>
      </c>
      <c r="BC6">
        <v>28.09</v>
      </c>
      <c r="BD6">
        <v>67.8</v>
      </c>
      <c r="BE6">
        <v>37.409999999999997</v>
      </c>
      <c r="BF6">
        <v>0</v>
      </c>
      <c r="BG6">
        <v>0</v>
      </c>
      <c r="BH6">
        <v>0</v>
      </c>
    </row>
    <row r="7" spans="1:60">
      <c r="A7" t="s">
        <v>237</v>
      </c>
      <c r="B7" t="s">
        <v>280</v>
      </c>
      <c r="C7" t="s">
        <v>259</v>
      </c>
      <c r="G7" t="s">
        <v>49</v>
      </c>
      <c r="H7" s="74">
        <v>511.79999999999995</v>
      </c>
      <c r="I7" s="47">
        <v>317.36</v>
      </c>
      <c r="J7" s="47">
        <v>448.04999999999995</v>
      </c>
      <c r="K7" s="47">
        <v>156.27999999999997</v>
      </c>
      <c r="L7" s="47">
        <v>8.7100000000000009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32.93</v>
      </c>
      <c r="X7">
        <v>82.32</v>
      </c>
      <c r="Y7">
        <v>26.91</v>
      </c>
      <c r="Z7">
        <v>82.32</v>
      </c>
      <c r="AA7">
        <v>20.58</v>
      </c>
      <c r="AB7">
        <v>12.95</v>
      </c>
      <c r="AC7">
        <v>41.16</v>
      </c>
      <c r="AD7">
        <v>1.94</v>
      </c>
      <c r="AE7">
        <v>41.16</v>
      </c>
      <c r="AF7">
        <v>26.91</v>
      </c>
      <c r="AG7">
        <v>18.399999999999999</v>
      </c>
      <c r="AH7">
        <v>37.409999999999997</v>
      </c>
      <c r="AI7">
        <v>8.7200000000000006</v>
      </c>
      <c r="AJ7">
        <v>12.47</v>
      </c>
      <c r="AK7">
        <v>0.68</v>
      </c>
      <c r="AL7">
        <v>24.8</v>
      </c>
      <c r="AM7">
        <v>96.85</v>
      </c>
      <c r="AN7">
        <v>91.04</v>
      </c>
      <c r="AO7">
        <v>37.409999999999997</v>
      </c>
      <c r="AP7">
        <v>84.43</v>
      </c>
      <c r="AQ7">
        <v>0</v>
      </c>
      <c r="AR7">
        <v>6.78</v>
      </c>
      <c r="AS7">
        <v>60.53</v>
      </c>
      <c r="AT7">
        <v>13.56</v>
      </c>
      <c r="AU7">
        <v>3.87</v>
      </c>
      <c r="AV7">
        <v>0</v>
      </c>
      <c r="AW7">
        <v>181.59</v>
      </c>
      <c r="AX7">
        <v>96.85</v>
      </c>
      <c r="AY7">
        <v>0</v>
      </c>
      <c r="AZ7">
        <v>4.84</v>
      </c>
      <c r="BA7">
        <v>164.89</v>
      </c>
      <c r="BB7">
        <v>48.42</v>
      </c>
      <c r="BC7">
        <v>28.09</v>
      </c>
      <c r="BD7">
        <v>67.8</v>
      </c>
      <c r="BE7">
        <v>37.409999999999997</v>
      </c>
      <c r="BF7">
        <v>0</v>
      </c>
      <c r="BG7">
        <v>0</v>
      </c>
      <c r="BH7">
        <v>0</v>
      </c>
    </row>
    <row r="8" spans="1:60">
      <c r="A8" t="s">
        <v>238</v>
      </c>
      <c r="B8" t="s">
        <v>315</v>
      </c>
      <c r="C8" t="s">
        <v>231</v>
      </c>
      <c r="G8" t="s">
        <v>50</v>
      </c>
      <c r="H8" s="74">
        <v>511.79999999999995</v>
      </c>
      <c r="I8" s="47">
        <v>317.36</v>
      </c>
      <c r="J8" s="47">
        <v>448.04999999999995</v>
      </c>
      <c r="K8" s="47">
        <v>156.27999999999997</v>
      </c>
      <c r="L8" s="47">
        <v>8.7100000000000009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32.93</v>
      </c>
      <c r="X8">
        <v>82.32</v>
      </c>
      <c r="Y8">
        <v>26.91</v>
      </c>
      <c r="Z8">
        <v>82.32</v>
      </c>
      <c r="AA8">
        <v>20.58</v>
      </c>
      <c r="AB8">
        <v>12.95</v>
      </c>
      <c r="AC8">
        <v>41.16</v>
      </c>
      <c r="AD8">
        <v>1.94</v>
      </c>
      <c r="AE8">
        <v>41.16</v>
      </c>
      <c r="AF8">
        <v>26.91</v>
      </c>
      <c r="AG8">
        <v>18.399999999999999</v>
      </c>
      <c r="AH8">
        <v>37.409999999999997</v>
      </c>
      <c r="AI8">
        <v>8.7200000000000006</v>
      </c>
      <c r="AJ8">
        <v>12.47</v>
      </c>
      <c r="AK8">
        <v>0.68</v>
      </c>
      <c r="AL8">
        <v>24.8</v>
      </c>
      <c r="AM8">
        <v>96.85</v>
      </c>
      <c r="AN8">
        <v>91.04</v>
      </c>
      <c r="AO8">
        <v>37.409999999999997</v>
      </c>
      <c r="AP8">
        <v>84.43</v>
      </c>
      <c r="AQ8">
        <v>0</v>
      </c>
      <c r="AR8">
        <v>6.78</v>
      </c>
      <c r="AS8">
        <v>60.53</v>
      </c>
      <c r="AT8">
        <v>13.56</v>
      </c>
      <c r="AU8">
        <v>3.87</v>
      </c>
      <c r="AV8">
        <v>0</v>
      </c>
      <c r="AW8">
        <v>181.59</v>
      </c>
      <c r="AX8">
        <v>96.85</v>
      </c>
      <c r="AY8">
        <v>0</v>
      </c>
      <c r="AZ8">
        <v>4.84</v>
      </c>
      <c r="BA8">
        <v>164.89</v>
      </c>
      <c r="BB8">
        <v>48.42</v>
      </c>
      <c r="BC8">
        <v>28.09</v>
      </c>
      <c r="BD8">
        <v>67.8</v>
      </c>
      <c r="BE8">
        <v>37.409999999999997</v>
      </c>
      <c r="BF8">
        <v>0</v>
      </c>
      <c r="BG8">
        <v>0</v>
      </c>
      <c r="BH8">
        <v>0</v>
      </c>
    </row>
    <row r="9" spans="1:60">
      <c r="A9" t="s">
        <v>239</v>
      </c>
      <c r="B9" t="s">
        <v>335</v>
      </c>
      <c r="C9" t="s">
        <v>232</v>
      </c>
      <c r="G9" t="s">
        <v>51</v>
      </c>
      <c r="H9" s="74">
        <v>511.79999999999995</v>
      </c>
      <c r="I9" s="47">
        <v>317.36</v>
      </c>
      <c r="J9" s="47">
        <v>448.04999999999995</v>
      </c>
      <c r="K9" s="47">
        <v>156.27999999999997</v>
      </c>
      <c r="L9" s="47">
        <v>8.7100000000000009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32.93</v>
      </c>
      <c r="X9">
        <v>82.32</v>
      </c>
      <c r="Y9">
        <v>26.91</v>
      </c>
      <c r="Z9">
        <v>82.32</v>
      </c>
      <c r="AA9">
        <v>20.58</v>
      </c>
      <c r="AB9">
        <v>12.95</v>
      </c>
      <c r="AC9">
        <v>41.16</v>
      </c>
      <c r="AD9">
        <v>1.94</v>
      </c>
      <c r="AE9">
        <v>41.16</v>
      </c>
      <c r="AF9">
        <v>26.91</v>
      </c>
      <c r="AG9">
        <v>18.399999999999999</v>
      </c>
      <c r="AH9">
        <v>37.409999999999997</v>
      </c>
      <c r="AI9">
        <v>8.7200000000000006</v>
      </c>
      <c r="AJ9">
        <v>12.47</v>
      </c>
      <c r="AK9">
        <v>0.68</v>
      </c>
      <c r="AL9">
        <v>24.8</v>
      </c>
      <c r="AM9">
        <v>96.85</v>
      </c>
      <c r="AN9">
        <v>91.04</v>
      </c>
      <c r="AO9">
        <v>37.409999999999997</v>
      </c>
      <c r="AP9">
        <v>84.43</v>
      </c>
      <c r="AQ9">
        <v>0</v>
      </c>
      <c r="AR9">
        <v>6.78</v>
      </c>
      <c r="AS9">
        <v>60.53</v>
      </c>
      <c r="AT9">
        <v>13.56</v>
      </c>
      <c r="AU9">
        <v>3.87</v>
      </c>
      <c r="AV9">
        <v>0</v>
      </c>
      <c r="AW9">
        <v>181.59</v>
      </c>
      <c r="AX9">
        <v>96.85</v>
      </c>
      <c r="AY9">
        <v>0</v>
      </c>
      <c r="AZ9">
        <v>4.84</v>
      </c>
      <c r="BA9">
        <v>164.89</v>
      </c>
      <c r="BB9">
        <v>48.42</v>
      </c>
      <c r="BC9">
        <v>28.09</v>
      </c>
      <c r="BD9">
        <v>67.8</v>
      </c>
      <c r="BE9">
        <v>37.409999999999997</v>
      </c>
      <c r="BF9">
        <v>0</v>
      </c>
      <c r="BG9">
        <v>0</v>
      </c>
      <c r="BH9">
        <v>0</v>
      </c>
    </row>
    <row r="10" spans="1:60">
      <c r="A10" t="s">
        <v>260</v>
      </c>
      <c r="C10" t="s">
        <v>233</v>
      </c>
      <c r="G10" t="s">
        <v>52</v>
      </c>
      <c r="H10" s="74">
        <v>511.79999999999995</v>
      </c>
      <c r="I10" s="47">
        <v>317.36</v>
      </c>
      <c r="J10" s="47">
        <v>448.04999999999995</v>
      </c>
      <c r="K10" s="47">
        <v>156.27999999999997</v>
      </c>
      <c r="L10" s="47">
        <v>8.7100000000000009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32.93</v>
      </c>
      <c r="X10">
        <v>82.32</v>
      </c>
      <c r="Y10">
        <v>26.91</v>
      </c>
      <c r="Z10">
        <v>82.32</v>
      </c>
      <c r="AA10">
        <v>20.58</v>
      </c>
      <c r="AB10">
        <v>12.95</v>
      </c>
      <c r="AC10">
        <v>41.16</v>
      </c>
      <c r="AD10">
        <v>1.94</v>
      </c>
      <c r="AE10">
        <v>41.16</v>
      </c>
      <c r="AF10">
        <v>26.91</v>
      </c>
      <c r="AG10">
        <v>18.399999999999999</v>
      </c>
      <c r="AH10">
        <v>37.409999999999997</v>
      </c>
      <c r="AI10">
        <v>8.7200000000000006</v>
      </c>
      <c r="AJ10">
        <v>12.47</v>
      </c>
      <c r="AK10">
        <v>0.68</v>
      </c>
      <c r="AL10">
        <v>24.8</v>
      </c>
      <c r="AM10">
        <v>96.85</v>
      </c>
      <c r="AN10">
        <v>91.04</v>
      </c>
      <c r="AO10">
        <v>37.409999999999997</v>
      </c>
      <c r="AP10">
        <v>84.43</v>
      </c>
      <c r="AQ10">
        <v>0</v>
      </c>
      <c r="AR10">
        <v>6.78</v>
      </c>
      <c r="AS10">
        <v>60.53</v>
      </c>
      <c r="AT10">
        <v>13.56</v>
      </c>
      <c r="AU10">
        <v>3.87</v>
      </c>
      <c r="AV10">
        <v>0</v>
      </c>
      <c r="AW10">
        <v>181.59</v>
      </c>
      <c r="AX10">
        <v>96.85</v>
      </c>
      <c r="AY10">
        <v>0</v>
      </c>
      <c r="AZ10">
        <v>4.84</v>
      </c>
      <c r="BA10">
        <v>164.89</v>
      </c>
      <c r="BB10">
        <v>48.42</v>
      </c>
      <c r="BC10">
        <v>28.09</v>
      </c>
      <c r="BD10">
        <v>67.8</v>
      </c>
      <c r="BE10">
        <v>37.409999999999997</v>
      </c>
      <c r="BF10">
        <v>0</v>
      </c>
      <c r="BG10">
        <v>0</v>
      </c>
      <c r="BH10">
        <v>0</v>
      </c>
    </row>
    <row r="11" spans="1:60">
      <c r="A11" t="s">
        <v>240</v>
      </c>
      <c r="C11" t="s">
        <v>316</v>
      </c>
      <c r="G11" t="s">
        <v>53</v>
      </c>
      <c r="H11" s="74">
        <v>511.79999999999995</v>
      </c>
      <c r="I11" s="47">
        <v>317.36</v>
      </c>
      <c r="J11" s="47">
        <v>447.77</v>
      </c>
      <c r="K11" s="47">
        <v>156.27999999999997</v>
      </c>
      <c r="L11" s="47">
        <v>8.7100000000000009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32.93</v>
      </c>
      <c r="X11">
        <v>82.32</v>
      </c>
      <c r="Y11">
        <v>26.91</v>
      </c>
      <c r="Z11">
        <v>82.32</v>
      </c>
      <c r="AA11">
        <v>20.58</v>
      </c>
      <c r="AB11">
        <v>12.67</v>
      </c>
      <c r="AC11">
        <v>41.16</v>
      </c>
      <c r="AD11">
        <v>1.94</v>
      </c>
      <c r="AE11">
        <v>41.16</v>
      </c>
      <c r="AF11">
        <v>26.91</v>
      </c>
      <c r="AG11">
        <v>18.399999999999999</v>
      </c>
      <c r="AH11">
        <v>37.409999999999997</v>
      </c>
      <c r="AI11">
        <v>8.7200000000000006</v>
      </c>
      <c r="AJ11">
        <v>12.47</v>
      </c>
      <c r="AK11">
        <v>0.68</v>
      </c>
      <c r="AL11">
        <v>24.8</v>
      </c>
      <c r="AM11">
        <v>96.85</v>
      </c>
      <c r="AN11">
        <v>91.04</v>
      </c>
      <c r="AO11">
        <v>37.409999999999997</v>
      </c>
      <c r="AP11">
        <v>84.43</v>
      </c>
      <c r="AQ11">
        <v>0</v>
      </c>
      <c r="AR11">
        <v>6.78</v>
      </c>
      <c r="AS11">
        <v>60.53</v>
      </c>
      <c r="AT11">
        <v>13.56</v>
      </c>
      <c r="AU11">
        <v>3.87</v>
      </c>
      <c r="AV11">
        <v>0</v>
      </c>
      <c r="AW11">
        <v>181.59</v>
      </c>
      <c r="AX11">
        <v>96.85</v>
      </c>
      <c r="AY11">
        <v>0</v>
      </c>
      <c r="AZ11">
        <v>4.84</v>
      </c>
      <c r="BA11">
        <v>164.89</v>
      </c>
      <c r="BB11">
        <v>48.42</v>
      </c>
      <c r="BC11">
        <v>28.09</v>
      </c>
      <c r="BD11">
        <v>67.8</v>
      </c>
      <c r="BE11">
        <v>37.409999999999997</v>
      </c>
      <c r="BF11">
        <v>0</v>
      </c>
      <c r="BG11">
        <v>0</v>
      </c>
      <c r="BH11">
        <v>0</v>
      </c>
    </row>
    <row r="12" spans="1:60">
      <c r="A12" t="s">
        <v>241</v>
      </c>
      <c r="C12" t="s">
        <v>336</v>
      </c>
      <c r="G12" t="s">
        <v>54</v>
      </c>
      <c r="H12" s="74">
        <v>511.79999999999995</v>
      </c>
      <c r="I12" s="47">
        <v>317.36</v>
      </c>
      <c r="J12" s="47">
        <v>447.77</v>
      </c>
      <c r="K12" s="47">
        <v>156.27999999999997</v>
      </c>
      <c r="L12" s="47">
        <v>8.7100000000000009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32.93</v>
      </c>
      <c r="X12">
        <v>82.32</v>
      </c>
      <c r="Y12">
        <v>26.91</v>
      </c>
      <c r="Z12">
        <v>82.32</v>
      </c>
      <c r="AA12">
        <v>20.58</v>
      </c>
      <c r="AB12">
        <v>12.67</v>
      </c>
      <c r="AC12">
        <v>41.16</v>
      </c>
      <c r="AD12">
        <v>1.94</v>
      </c>
      <c r="AE12">
        <v>41.16</v>
      </c>
      <c r="AF12">
        <v>26.91</v>
      </c>
      <c r="AG12">
        <v>18.399999999999999</v>
      </c>
      <c r="AH12">
        <v>37.409999999999997</v>
      </c>
      <c r="AI12">
        <v>8.7200000000000006</v>
      </c>
      <c r="AJ12">
        <v>12.47</v>
      </c>
      <c r="AK12">
        <v>0.68</v>
      </c>
      <c r="AL12">
        <v>24.8</v>
      </c>
      <c r="AM12">
        <v>96.85</v>
      </c>
      <c r="AN12">
        <v>91.04</v>
      </c>
      <c r="AO12">
        <v>37.409999999999997</v>
      </c>
      <c r="AP12">
        <v>84.43</v>
      </c>
      <c r="AQ12">
        <v>0</v>
      </c>
      <c r="AR12">
        <v>6.78</v>
      </c>
      <c r="AS12">
        <v>60.53</v>
      </c>
      <c r="AT12">
        <v>13.56</v>
      </c>
      <c r="AU12">
        <v>3.87</v>
      </c>
      <c r="AV12">
        <v>0</v>
      </c>
      <c r="AW12">
        <v>181.59</v>
      </c>
      <c r="AX12">
        <v>96.85</v>
      </c>
      <c r="AY12">
        <v>0</v>
      </c>
      <c r="AZ12">
        <v>4.84</v>
      </c>
      <c r="BA12">
        <v>164.89</v>
      </c>
      <c r="BB12">
        <v>48.42</v>
      </c>
      <c r="BC12">
        <v>28.09</v>
      </c>
      <c r="BD12">
        <v>67.8</v>
      </c>
      <c r="BE12">
        <v>37.409999999999997</v>
      </c>
      <c r="BF12">
        <v>0</v>
      </c>
      <c r="BG12">
        <v>0</v>
      </c>
      <c r="BH12">
        <v>0</v>
      </c>
    </row>
    <row r="13" spans="1:60">
      <c r="A13" t="s">
        <v>242</v>
      </c>
      <c r="G13" t="s">
        <v>55</v>
      </c>
      <c r="H13" s="74">
        <v>511.79999999999995</v>
      </c>
      <c r="I13" s="47">
        <v>317.36</v>
      </c>
      <c r="J13" s="47">
        <v>447.77</v>
      </c>
      <c r="K13" s="47">
        <v>156.27999999999997</v>
      </c>
      <c r="L13" s="47">
        <v>8.7100000000000009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32.93</v>
      </c>
      <c r="X13">
        <v>82.32</v>
      </c>
      <c r="Y13">
        <v>26.91</v>
      </c>
      <c r="Z13">
        <v>82.32</v>
      </c>
      <c r="AA13">
        <v>20.58</v>
      </c>
      <c r="AB13">
        <v>12.67</v>
      </c>
      <c r="AC13">
        <v>41.16</v>
      </c>
      <c r="AD13">
        <v>1.94</v>
      </c>
      <c r="AE13">
        <v>41.16</v>
      </c>
      <c r="AF13">
        <v>26.91</v>
      </c>
      <c r="AG13">
        <v>18.399999999999999</v>
      </c>
      <c r="AH13">
        <v>37.409999999999997</v>
      </c>
      <c r="AI13">
        <v>8.7200000000000006</v>
      </c>
      <c r="AJ13">
        <v>12.47</v>
      </c>
      <c r="AK13">
        <v>0.68</v>
      </c>
      <c r="AL13">
        <v>24.8</v>
      </c>
      <c r="AM13">
        <v>96.85</v>
      </c>
      <c r="AN13">
        <v>91.04</v>
      </c>
      <c r="AO13">
        <v>37.409999999999997</v>
      </c>
      <c r="AP13">
        <v>84.43</v>
      </c>
      <c r="AQ13">
        <v>0</v>
      </c>
      <c r="AR13">
        <v>6.78</v>
      </c>
      <c r="AS13">
        <v>60.53</v>
      </c>
      <c r="AT13">
        <v>13.56</v>
      </c>
      <c r="AU13">
        <v>3.87</v>
      </c>
      <c r="AV13">
        <v>0</v>
      </c>
      <c r="AW13">
        <v>181.59</v>
      </c>
      <c r="AX13">
        <v>96.85</v>
      </c>
      <c r="AY13">
        <v>0</v>
      </c>
      <c r="AZ13">
        <v>4.84</v>
      </c>
      <c r="BA13">
        <v>164.89</v>
      </c>
      <c r="BB13">
        <v>48.42</v>
      </c>
      <c r="BC13">
        <v>28.09</v>
      </c>
      <c r="BD13">
        <v>67.8</v>
      </c>
      <c r="BE13">
        <v>37.409999999999997</v>
      </c>
      <c r="BF13">
        <v>0</v>
      </c>
      <c r="BG13">
        <v>0</v>
      </c>
      <c r="BH13">
        <v>0</v>
      </c>
    </row>
    <row r="14" spans="1:60">
      <c r="A14" t="s">
        <v>243</v>
      </c>
      <c r="G14" t="s">
        <v>56</v>
      </c>
      <c r="H14" s="74">
        <v>511.79999999999995</v>
      </c>
      <c r="I14" s="47">
        <v>317.36</v>
      </c>
      <c r="J14" s="47">
        <v>447.77</v>
      </c>
      <c r="K14" s="47">
        <v>156.27999999999997</v>
      </c>
      <c r="L14" s="47">
        <v>8.7100000000000009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32.93</v>
      </c>
      <c r="X14">
        <v>82.32</v>
      </c>
      <c r="Y14">
        <v>26.91</v>
      </c>
      <c r="Z14">
        <v>82.32</v>
      </c>
      <c r="AA14">
        <v>20.58</v>
      </c>
      <c r="AB14">
        <v>12.67</v>
      </c>
      <c r="AC14">
        <v>41.16</v>
      </c>
      <c r="AD14">
        <v>1.94</v>
      </c>
      <c r="AE14">
        <v>41.16</v>
      </c>
      <c r="AF14">
        <v>26.91</v>
      </c>
      <c r="AG14">
        <v>18.399999999999999</v>
      </c>
      <c r="AH14">
        <v>37.409999999999997</v>
      </c>
      <c r="AI14">
        <v>8.7200000000000006</v>
      </c>
      <c r="AJ14">
        <v>12.47</v>
      </c>
      <c r="AK14">
        <v>0.68</v>
      </c>
      <c r="AL14">
        <v>24.8</v>
      </c>
      <c r="AM14">
        <v>96.85</v>
      </c>
      <c r="AN14">
        <v>91.04</v>
      </c>
      <c r="AO14">
        <v>37.409999999999997</v>
      </c>
      <c r="AP14">
        <v>84.43</v>
      </c>
      <c r="AQ14">
        <v>0</v>
      </c>
      <c r="AR14">
        <v>6.78</v>
      </c>
      <c r="AS14">
        <v>60.53</v>
      </c>
      <c r="AT14">
        <v>13.56</v>
      </c>
      <c r="AU14">
        <v>3.87</v>
      </c>
      <c r="AV14">
        <v>0</v>
      </c>
      <c r="AW14">
        <v>181.59</v>
      </c>
      <c r="AX14">
        <v>96.85</v>
      </c>
      <c r="AY14">
        <v>0</v>
      </c>
      <c r="AZ14">
        <v>4.84</v>
      </c>
      <c r="BA14">
        <v>164.89</v>
      </c>
      <c r="BB14">
        <v>48.42</v>
      </c>
      <c r="BC14">
        <v>28.09</v>
      </c>
      <c r="BD14">
        <v>67.8</v>
      </c>
      <c r="BE14">
        <v>37.409999999999997</v>
      </c>
      <c r="BF14">
        <v>0</v>
      </c>
      <c r="BG14">
        <v>0</v>
      </c>
      <c r="BH14">
        <v>0</v>
      </c>
    </row>
    <row r="15" spans="1:60">
      <c r="A15" t="s">
        <v>244</v>
      </c>
      <c r="G15" t="s">
        <v>57</v>
      </c>
      <c r="H15" s="74">
        <v>478.81999999999994</v>
      </c>
      <c r="I15" s="47">
        <v>303.8</v>
      </c>
      <c r="J15" s="47">
        <v>447.77</v>
      </c>
      <c r="K15" s="47">
        <v>156.27999999999997</v>
      </c>
      <c r="L15" s="47">
        <v>8.7100000000000009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82.32</v>
      </c>
      <c r="Y15">
        <v>26.91</v>
      </c>
      <c r="Z15">
        <v>82.32</v>
      </c>
      <c r="AA15">
        <v>20.58</v>
      </c>
      <c r="AB15">
        <v>12.67</v>
      </c>
      <c r="AC15">
        <v>41.16</v>
      </c>
      <c r="AD15">
        <v>1.94</v>
      </c>
      <c r="AE15">
        <v>41.16</v>
      </c>
      <c r="AF15">
        <v>26.91</v>
      </c>
      <c r="AG15">
        <v>18.399999999999999</v>
      </c>
      <c r="AH15">
        <v>37.409999999999997</v>
      </c>
      <c r="AI15">
        <v>8.7200000000000006</v>
      </c>
      <c r="AJ15">
        <v>12.47</v>
      </c>
      <c r="AK15">
        <v>0.63</v>
      </c>
      <c r="AL15">
        <v>24.8</v>
      </c>
      <c r="AM15">
        <v>96.85</v>
      </c>
      <c r="AN15">
        <v>91.04</v>
      </c>
      <c r="AO15">
        <v>37.409999999999997</v>
      </c>
      <c r="AP15">
        <v>84.43</v>
      </c>
      <c r="AQ15">
        <v>0</v>
      </c>
      <c r="AR15">
        <v>6.78</v>
      </c>
      <c r="AS15">
        <v>60.53</v>
      </c>
      <c r="AT15">
        <v>0</v>
      </c>
      <c r="AU15">
        <v>3.87</v>
      </c>
      <c r="AV15">
        <v>0</v>
      </c>
      <c r="AW15">
        <v>181.59</v>
      </c>
      <c r="AX15">
        <v>96.85</v>
      </c>
      <c r="AY15">
        <v>0</v>
      </c>
      <c r="AZ15">
        <v>4.84</v>
      </c>
      <c r="BA15">
        <v>164.89</v>
      </c>
      <c r="BB15">
        <v>48.42</v>
      </c>
      <c r="BC15">
        <v>28.09</v>
      </c>
      <c r="BD15">
        <v>67.8</v>
      </c>
      <c r="BE15">
        <v>37.409999999999997</v>
      </c>
      <c r="BF15">
        <v>0</v>
      </c>
      <c r="BG15">
        <v>0</v>
      </c>
      <c r="BH15">
        <v>0</v>
      </c>
    </row>
    <row r="16" spans="1:60">
      <c r="A16" t="s">
        <v>245</v>
      </c>
      <c r="G16" t="s">
        <v>58</v>
      </c>
      <c r="H16" s="74">
        <v>478.81999999999994</v>
      </c>
      <c r="I16" s="47">
        <v>303.8</v>
      </c>
      <c r="J16" s="47">
        <v>447.77</v>
      </c>
      <c r="K16" s="47">
        <v>156.27999999999997</v>
      </c>
      <c r="L16" s="47">
        <v>8.7100000000000009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82.32</v>
      </c>
      <c r="Y16">
        <v>26.91</v>
      </c>
      <c r="Z16">
        <v>82.32</v>
      </c>
      <c r="AA16">
        <v>20.58</v>
      </c>
      <c r="AB16">
        <v>12.67</v>
      </c>
      <c r="AC16">
        <v>41.16</v>
      </c>
      <c r="AD16">
        <v>1.94</v>
      </c>
      <c r="AE16">
        <v>41.16</v>
      </c>
      <c r="AF16">
        <v>26.91</v>
      </c>
      <c r="AG16">
        <v>18.399999999999999</v>
      </c>
      <c r="AH16">
        <v>37.409999999999997</v>
      </c>
      <c r="AI16">
        <v>8.7200000000000006</v>
      </c>
      <c r="AJ16">
        <v>12.47</v>
      </c>
      <c r="AK16">
        <v>0.63</v>
      </c>
      <c r="AL16">
        <v>24.8</v>
      </c>
      <c r="AM16">
        <v>96.85</v>
      </c>
      <c r="AN16">
        <v>91.04</v>
      </c>
      <c r="AO16">
        <v>37.409999999999997</v>
      </c>
      <c r="AP16">
        <v>84.43</v>
      </c>
      <c r="AQ16">
        <v>0</v>
      </c>
      <c r="AR16">
        <v>6.78</v>
      </c>
      <c r="AS16">
        <v>60.53</v>
      </c>
      <c r="AT16">
        <v>0</v>
      </c>
      <c r="AU16">
        <v>3.87</v>
      </c>
      <c r="AV16">
        <v>0</v>
      </c>
      <c r="AW16">
        <v>181.59</v>
      </c>
      <c r="AX16">
        <v>96.85</v>
      </c>
      <c r="AY16">
        <v>0</v>
      </c>
      <c r="AZ16">
        <v>4.84</v>
      </c>
      <c r="BA16">
        <v>164.89</v>
      </c>
      <c r="BB16">
        <v>48.42</v>
      </c>
      <c r="BC16">
        <v>28.09</v>
      </c>
      <c r="BD16">
        <v>67.8</v>
      </c>
      <c r="BE16">
        <v>37.409999999999997</v>
      </c>
      <c r="BF16">
        <v>0</v>
      </c>
      <c r="BG16">
        <v>0</v>
      </c>
      <c r="BH16">
        <v>0</v>
      </c>
    </row>
    <row r="17" spans="1:60">
      <c r="A17" t="s">
        <v>246</v>
      </c>
      <c r="G17" t="s">
        <v>59</v>
      </c>
      <c r="H17" s="74">
        <v>478.81999999999994</v>
      </c>
      <c r="I17" s="47">
        <v>303.8</v>
      </c>
      <c r="J17" s="47">
        <v>447.77</v>
      </c>
      <c r="K17" s="47">
        <v>156.27999999999997</v>
      </c>
      <c r="L17" s="47">
        <v>8.7100000000000009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82.32</v>
      </c>
      <c r="Y17">
        <v>26.91</v>
      </c>
      <c r="Z17">
        <v>82.32</v>
      </c>
      <c r="AA17">
        <v>20.58</v>
      </c>
      <c r="AB17">
        <v>12.67</v>
      </c>
      <c r="AC17">
        <v>41.16</v>
      </c>
      <c r="AD17">
        <v>1.94</v>
      </c>
      <c r="AE17">
        <v>41.16</v>
      </c>
      <c r="AF17">
        <v>26.91</v>
      </c>
      <c r="AG17">
        <v>18.399999999999999</v>
      </c>
      <c r="AH17">
        <v>37.409999999999997</v>
      </c>
      <c r="AI17">
        <v>8.7200000000000006</v>
      </c>
      <c r="AJ17">
        <v>12.47</v>
      </c>
      <c r="AK17">
        <v>0.63</v>
      </c>
      <c r="AL17">
        <v>24.8</v>
      </c>
      <c r="AM17">
        <v>96.85</v>
      </c>
      <c r="AN17">
        <v>91.04</v>
      </c>
      <c r="AO17">
        <v>37.409999999999997</v>
      </c>
      <c r="AP17">
        <v>84.43</v>
      </c>
      <c r="AQ17">
        <v>0</v>
      </c>
      <c r="AR17">
        <v>6.78</v>
      </c>
      <c r="AS17">
        <v>60.53</v>
      </c>
      <c r="AT17">
        <v>0</v>
      </c>
      <c r="AU17">
        <v>3.87</v>
      </c>
      <c r="AV17">
        <v>0</v>
      </c>
      <c r="AW17">
        <v>181.59</v>
      </c>
      <c r="AX17">
        <v>96.85</v>
      </c>
      <c r="AY17">
        <v>0</v>
      </c>
      <c r="AZ17">
        <v>4.84</v>
      </c>
      <c r="BA17">
        <v>164.89</v>
      </c>
      <c r="BB17">
        <v>48.42</v>
      </c>
      <c r="BC17">
        <v>28.09</v>
      </c>
      <c r="BD17">
        <v>67.8</v>
      </c>
      <c r="BE17">
        <v>37.409999999999997</v>
      </c>
      <c r="BF17">
        <v>0</v>
      </c>
      <c r="BG17">
        <v>0</v>
      </c>
      <c r="BH17">
        <v>0</v>
      </c>
    </row>
    <row r="18" spans="1:60">
      <c r="A18" t="s">
        <v>247</v>
      </c>
      <c r="G18" t="s">
        <v>60</v>
      </c>
      <c r="H18" s="74">
        <v>478.81999999999994</v>
      </c>
      <c r="I18" s="47">
        <v>303.8</v>
      </c>
      <c r="J18" s="47">
        <v>447.77</v>
      </c>
      <c r="K18" s="47">
        <v>156.27999999999997</v>
      </c>
      <c r="L18" s="47">
        <v>8.7100000000000009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82.32</v>
      </c>
      <c r="Y18">
        <v>26.91</v>
      </c>
      <c r="Z18">
        <v>82.32</v>
      </c>
      <c r="AA18">
        <v>20.58</v>
      </c>
      <c r="AB18">
        <v>12.67</v>
      </c>
      <c r="AC18">
        <v>41.16</v>
      </c>
      <c r="AD18">
        <v>1.94</v>
      </c>
      <c r="AE18">
        <v>41.16</v>
      </c>
      <c r="AF18">
        <v>26.91</v>
      </c>
      <c r="AG18">
        <v>18.399999999999999</v>
      </c>
      <c r="AH18">
        <v>37.409999999999997</v>
      </c>
      <c r="AI18">
        <v>8.7200000000000006</v>
      </c>
      <c r="AJ18">
        <v>12.47</v>
      </c>
      <c r="AK18">
        <v>0.63</v>
      </c>
      <c r="AL18">
        <v>24.8</v>
      </c>
      <c r="AM18">
        <v>96.85</v>
      </c>
      <c r="AN18">
        <v>91.04</v>
      </c>
      <c r="AO18">
        <v>37.409999999999997</v>
      </c>
      <c r="AP18">
        <v>84.43</v>
      </c>
      <c r="AQ18">
        <v>0</v>
      </c>
      <c r="AR18">
        <v>6.78</v>
      </c>
      <c r="AS18">
        <v>60.53</v>
      </c>
      <c r="AT18">
        <v>0</v>
      </c>
      <c r="AU18">
        <v>3.87</v>
      </c>
      <c r="AV18">
        <v>0</v>
      </c>
      <c r="AW18">
        <v>181.59</v>
      </c>
      <c r="AX18">
        <v>96.85</v>
      </c>
      <c r="AY18">
        <v>0</v>
      </c>
      <c r="AZ18">
        <v>4.84</v>
      </c>
      <c r="BA18">
        <v>164.89</v>
      </c>
      <c r="BB18">
        <v>48.42</v>
      </c>
      <c r="BC18">
        <v>28.09</v>
      </c>
      <c r="BD18">
        <v>67.8</v>
      </c>
      <c r="BE18">
        <v>37.409999999999997</v>
      </c>
      <c r="BF18">
        <v>0</v>
      </c>
      <c r="BG18">
        <v>0</v>
      </c>
      <c r="BH18">
        <v>0</v>
      </c>
    </row>
    <row r="19" spans="1:60">
      <c r="A19" t="s">
        <v>261</v>
      </c>
      <c r="G19" t="s">
        <v>61</v>
      </c>
      <c r="H19" s="74">
        <v>478.77</v>
      </c>
      <c r="I19" s="47">
        <v>303.8</v>
      </c>
      <c r="J19" s="47">
        <v>447.58</v>
      </c>
      <c r="K19" s="47">
        <v>156.27999999999997</v>
      </c>
      <c r="L19" s="47">
        <v>8.7100000000000009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82.32</v>
      </c>
      <c r="Y19">
        <v>26.91</v>
      </c>
      <c r="Z19">
        <v>82.32</v>
      </c>
      <c r="AA19">
        <v>20.58</v>
      </c>
      <c r="AB19">
        <v>12.48</v>
      </c>
      <c r="AC19">
        <v>41.16</v>
      </c>
      <c r="AD19">
        <v>1.94</v>
      </c>
      <c r="AE19">
        <v>41.16</v>
      </c>
      <c r="AF19">
        <v>26.91</v>
      </c>
      <c r="AG19">
        <v>18.399999999999999</v>
      </c>
      <c r="AH19">
        <v>37.409999999999997</v>
      </c>
      <c r="AI19">
        <v>8.7200000000000006</v>
      </c>
      <c r="AJ19">
        <v>12.47</v>
      </c>
      <c r="AK19">
        <v>0.57999999999999996</v>
      </c>
      <c r="AL19">
        <v>24.8</v>
      </c>
      <c r="AM19">
        <v>96.85</v>
      </c>
      <c r="AN19">
        <v>91.04</v>
      </c>
      <c r="AO19">
        <v>37.409999999999997</v>
      </c>
      <c r="AP19">
        <v>84.43</v>
      </c>
      <c r="AQ19">
        <v>0</v>
      </c>
      <c r="AR19">
        <v>6.78</v>
      </c>
      <c r="AS19">
        <v>60.53</v>
      </c>
      <c r="AT19">
        <v>0</v>
      </c>
      <c r="AU19">
        <v>3.87</v>
      </c>
      <c r="AV19">
        <v>0</v>
      </c>
      <c r="AW19">
        <v>181.59</v>
      </c>
      <c r="AX19">
        <v>96.85</v>
      </c>
      <c r="AY19">
        <v>0</v>
      </c>
      <c r="AZ19">
        <v>4.84</v>
      </c>
      <c r="BA19">
        <v>164.89</v>
      </c>
      <c r="BB19">
        <v>48.42</v>
      </c>
      <c r="BC19">
        <v>28.09</v>
      </c>
      <c r="BD19">
        <v>67.8</v>
      </c>
      <c r="BE19">
        <v>37.409999999999997</v>
      </c>
      <c r="BF19">
        <v>0</v>
      </c>
      <c r="BG19">
        <v>0</v>
      </c>
      <c r="BH19">
        <v>0</v>
      </c>
    </row>
    <row r="20" spans="1:60">
      <c r="A20" t="s">
        <v>262</v>
      </c>
      <c r="G20" t="s">
        <v>62</v>
      </c>
      <c r="H20" s="74">
        <v>478.77</v>
      </c>
      <c r="I20" s="47">
        <v>303.8</v>
      </c>
      <c r="J20" s="47">
        <v>447.58</v>
      </c>
      <c r="K20" s="47">
        <v>156.27999999999997</v>
      </c>
      <c r="L20" s="47">
        <v>8.7100000000000009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82.32</v>
      </c>
      <c r="Y20">
        <v>26.91</v>
      </c>
      <c r="Z20">
        <v>82.32</v>
      </c>
      <c r="AA20">
        <v>20.58</v>
      </c>
      <c r="AB20">
        <v>12.48</v>
      </c>
      <c r="AC20">
        <v>41.16</v>
      </c>
      <c r="AD20">
        <v>1.94</v>
      </c>
      <c r="AE20">
        <v>41.16</v>
      </c>
      <c r="AF20">
        <v>26.91</v>
      </c>
      <c r="AG20">
        <v>18.399999999999999</v>
      </c>
      <c r="AH20">
        <v>37.409999999999997</v>
      </c>
      <c r="AI20">
        <v>8.7200000000000006</v>
      </c>
      <c r="AJ20">
        <v>12.47</v>
      </c>
      <c r="AK20">
        <v>0.57999999999999996</v>
      </c>
      <c r="AL20">
        <v>24.8</v>
      </c>
      <c r="AM20">
        <v>96.85</v>
      </c>
      <c r="AN20">
        <v>91.04</v>
      </c>
      <c r="AO20">
        <v>37.409999999999997</v>
      </c>
      <c r="AP20">
        <v>84.43</v>
      </c>
      <c r="AQ20">
        <v>0</v>
      </c>
      <c r="AR20">
        <v>6.78</v>
      </c>
      <c r="AS20">
        <v>60.53</v>
      </c>
      <c r="AT20">
        <v>0</v>
      </c>
      <c r="AU20">
        <v>3.87</v>
      </c>
      <c r="AV20">
        <v>0</v>
      </c>
      <c r="AW20">
        <v>181.59</v>
      </c>
      <c r="AX20">
        <v>96.85</v>
      </c>
      <c r="AY20">
        <v>0</v>
      </c>
      <c r="AZ20">
        <v>4.84</v>
      </c>
      <c r="BA20">
        <v>164.89</v>
      </c>
      <c r="BB20">
        <v>48.42</v>
      </c>
      <c r="BC20">
        <v>28.09</v>
      </c>
      <c r="BD20">
        <v>67.8</v>
      </c>
      <c r="BE20">
        <v>37.409999999999997</v>
      </c>
      <c r="BF20">
        <v>0</v>
      </c>
      <c r="BG20">
        <v>0</v>
      </c>
      <c r="BH20">
        <v>0</v>
      </c>
    </row>
    <row r="21" spans="1:60">
      <c r="A21" t="s">
        <v>248</v>
      </c>
      <c r="G21" t="s">
        <v>63</v>
      </c>
      <c r="H21" s="74">
        <v>478.77</v>
      </c>
      <c r="I21" s="47">
        <v>303.8</v>
      </c>
      <c r="J21" s="47">
        <v>447.58</v>
      </c>
      <c r="K21" s="47">
        <v>156.27999999999997</v>
      </c>
      <c r="L21" s="47">
        <v>8.7100000000000009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82.32</v>
      </c>
      <c r="Y21">
        <v>26.91</v>
      </c>
      <c r="Z21">
        <v>82.32</v>
      </c>
      <c r="AA21">
        <v>20.58</v>
      </c>
      <c r="AB21">
        <v>12.48</v>
      </c>
      <c r="AC21">
        <v>41.16</v>
      </c>
      <c r="AD21">
        <v>1.94</v>
      </c>
      <c r="AE21">
        <v>41.16</v>
      </c>
      <c r="AF21">
        <v>26.91</v>
      </c>
      <c r="AG21">
        <v>18.399999999999999</v>
      </c>
      <c r="AH21">
        <v>37.409999999999997</v>
      </c>
      <c r="AI21">
        <v>8.7200000000000006</v>
      </c>
      <c r="AJ21">
        <v>12.47</v>
      </c>
      <c r="AK21">
        <v>0.57999999999999996</v>
      </c>
      <c r="AL21">
        <v>24.8</v>
      </c>
      <c r="AM21">
        <v>96.85</v>
      </c>
      <c r="AN21">
        <v>91.04</v>
      </c>
      <c r="AO21">
        <v>37.409999999999997</v>
      </c>
      <c r="AP21">
        <v>84.43</v>
      </c>
      <c r="AQ21">
        <v>0</v>
      </c>
      <c r="AR21">
        <v>6.78</v>
      </c>
      <c r="AS21">
        <v>60.53</v>
      </c>
      <c r="AT21">
        <v>0</v>
      </c>
      <c r="AU21">
        <v>3.87</v>
      </c>
      <c r="AV21">
        <v>0</v>
      </c>
      <c r="AW21">
        <v>181.59</v>
      </c>
      <c r="AX21">
        <v>96.85</v>
      </c>
      <c r="AY21">
        <v>0</v>
      </c>
      <c r="AZ21">
        <v>4.84</v>
      </c>
      <c r="BA21">
        <v>164.89</v>
      </c>
      <c r="BB21">
        <v>48.42</v>
      </c>
      <c r="BC21">
        <v>28.09</v>
      </c>
      <c r="BD21">
        <v>67.8</v>
      </c>
      <c r="BE21">
        <v>37.409999999999997</v>
      </c>
      <c r="BF21">
        <v>0</v>
      </c>
      <c r="BG21">
        <v>0</v>
      </c>
      <c r="BH21">
        <v>0</v>
      </c>
    </row>
    <row r="22" spans="1:60">
      <c r="A22" t="s">
        <v>249</v>
      </c>
      <c r="G22" t="s">
        <v>64</v>
      </c>
      <c r="H22" s="74">
        <v>478.77</v>
      </c>
      <c r="I22" s="47">
        <v>303.8</v>
      </c>
      <c r="J22" s="47">
        <v>447.58</v>
      </c>
      <c r="K22" s="47">
        <v>156.27999999999997</v>
      </c>
      <c r="L22" s="47">
        <v>8.7100000000000009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82.32</v>
      </c>
      <c r="Y22">
        <v>26.91</v>
      </c>
      <c r="Z22">
        <v>82.32</v>
      </c>
      <c r="AA22">
        <v>20.58</v>
      </c>
      <c r="AB22">
        <v>12.48</v>
      </c>
      <c r="AC22">
        <v>41.16</v>
      </c>
      <c r="AD22">
        <v>1.94</v>
      </c>
      <c r="AE22">
        <v>41.16</v>
      </c>
      <c r="AF22">
        <v>26.91</v>
      </c>
      <c r="AG22">
        <v>18.399999999999999</v>
      </c>
      <c r="AH22">
        <v>37.409999999999997</v>
      </c>
      <c r="AI22">
        <v>8.7200000000000006</v>
      </c>
      <c r="AJ22">
        <v>12.47</v>
      </c>
      <c r="AK22">
        <v>0.57999999999999996</v>
      </c>
      <c r="AL22">
        <v>24.8</v>
      </c>
      <c r="AM22">
        <v>96.85</v>
      </c>
      <c r="AN22">
        <v>91.04</v>
      </c>
      <c r="AO22">
        <v>37.409999999999997</v>
      </c>
      <c r="AP22">
        <v>84.43</v>
      </c>
      <c r="AQ22">
        <v>0</v>
      </c>
      <c r="AR22">
        <v>6.78</v>
      </c>
      <c r="AS22">
        <v>60.53</v>
      </c>
      <c r="AT22">
        <v>0</v>
      </c>
      <c r="AU22">
        <v>3.87</v>
      </c>
      <c r="AV22">
        <v>0</v>
      </c>
      <c r="AW22">
        <v>181.59</v>
      </c>
      <c r="AX22">
        <v>96.85</v>
      </c>
      <c r="AY22">
        <v>0</v>
      </c>
      <c r="AZ22">
        <v>4.84</v>
      </c>
      <c r="BA22">
        <v>164.89</v>
      </c>
      <c r="BB22">
        <v>48.42</v>
      </c>
      <c r="BC22">
        <v>28.09</v>
      </c>
      <c r="BD22">
        <v>67.8</v>
      </c>
      <c r="BE22">
        <v>37.409999999999997</v>
      </c>
      <c r="BF22">
        <v>0</v>
      </c>
      <c r="BG22">
        <v>0</v>
      </c>
      <c r="BH22">
        <v>0</v>
      </c>
    </row>
    <row r="23" spans="1:60">
      <c r="A23" t="s">
        <v>250</v>
      </c>
      <c r="G23" t="s">
        <v>65</v>
      </c>
      <c r="H23" s="74">
        <v>478.77</v>
      </c>
      <c r="I23" s="47">
        <v>261.18</v>
      </c>
      <c r="J23" s="47">
        <v>447.58</v>
      </c>
      <c r="K23" s="47">
        <v>156.27999999999997</v>
      </c>
      <c r="L23" s="47">
        <v>8.7100000000000009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82.32</v>
      </c>
      <c r="Y23">
        <v>26.91</v>
      </c>
      <c r="Z23">
        <v>82.32</v>
      </c>
      <c r="AA23">
        <v>20.58</v>
      </c>
      <c r="AB23">
        <v>12.48</v>
      </c>
      <c r="AC23">
        <v>41.16</v>
      </c>
      <c r="AD23">
        <v>1.94</v>
      </c>
      <c r="AE23">
        <v>41.16</v>
      </c>
      <c r="AF23">
        <v>26.91</v>
      </c>
      <c r="AG23">
        <v>18.399999999999999</v>
      </c>
      <c r="AH23">
        <v>37.409999999999997</v>
      </c>
      <c r="AI23">
        <v>8.7200000000000006</v>
      </c>
      <c r="AJ23">
        <v>12.47</v>
      </c>
      <c r="AK23">
        <v>0.57999999999999996</v>
      </c>
      <c r="AL23">
        <v>24.8</v>
      </c>
      <c r="AM23">
        <v>96.85</v>
      </c>
      <c r="AN23">
        <v>91.04</v>
      </c>
      <c r="AO23">
        <v>37.409999999999997</v>
      </c>
      <c r="AP23">
        <v>84.43</v>
      </c>
      <c r="AQ23">
        <v>0</v>
      </c>
      <c r="AR23">
        <v>6.78</v>
      </c>
      <c r="AS23">
        <v>60.53</v>
      </c>
      <c r="AT23">
        <v>0</v>
      </c>
      <c r="AU23">
        <v>3.87</v>
      </c>
      <c r="AV23">
        <v>0</v>
      </c>
      <c r="AW23">
        <v>181.59</v>
      </c>
      <c r="AX23">
        <v>96.85</v>
      </c>
      <c r="AY23">
        <v>0</v>
      </c>
      <c r="AZ23">
        <v>4.84</v>
      </c>
      <c r="BA23">
        <v>164.89</v>
      </c>
      <c r="BB23">
        <v>48.42</v>
      </c>
      <c r="BC23">
        <v>28.09</v>
      </c>
      <c r="BD23">
        <v>25.18</v>
      </c>
      <c r="BE23">
        <v>37.409999999999997</v>
      </c>
      <c r="BF23">
        <v>0</v>
      </c>
      <c r="BG23">
        <v>0</v>
      </c>
      <c r="BH23">
        <v>0</v>
      </c>
    </row>
    <row r="24" spans="1:60">
      <c r="A24" t="s">
        <v>251</v>
      </c>
      <c r="G24" t="s">
        <v>66</v>
      </c>
      <c r="H24" s="74">
        <v>478.77</v>
      </c>
      <c r="I24" s="47">
        <v>261.18</v>
      </c>
      <c r="J24" s="47">
        <v>447.58</v>
      </c>
      <c r="K24" s="47">
        <v>156.27999999999997</v>
      </c>
      <c r="L24" s="47">
        <v>8.7100000000000009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82.32</v>
      </c>
      <c r="Y24">
        <v>26.91</v>
      </c>
      <c r="Z24">
        <v>82.32</v>
      </c>
      <c r="AA24">
        <v>20.58</v>
      </c>
      <c r="AB24">
        <v>12.48</v>
      </c>
      <c r="AC24">
        <v>41.16</v>
      </c>
      <c r="AD24">
        <v>1.94</v>
      </c>
      <c r="AE24">
        <v>41.16</v>
      </c>
      <c r="AF24">
        <v>26.91</v>
      </c>
      <c r="AG24">
        <v>18.399999999999999</v>
      </c>
      <c r="AH24">
        <v>37.409999999999997</v>
      </c>
      <c r="AI24">
        <v>8.7200000000000006</v>
      </c>
      <c r="AJ24">
        <v>12.47</v>
      </c>
      <c r="AK24">
        <v>0.57999999999999996</v>
      </c>
      <c r="AL24">
        <v>24.8</v>
      </c>
      <c r="AM24">
        <v>96.85</v>
      </c>
      <c r="AN24">
        <v>91.04</v>
      </c>
      <c r="AO24">
        <v>37.409999999999997</v>
      </c>
      <c r="AP24">
        <v>84.43</v>
      </c>
      <c r="AQ24">
        <v>0</v>
      </c>
      <c r="AR24">
        <v>6.78</v>
      </c>
      <c r="AS24">
        <v>60.53</v>
      </c>
      <c r="AT24">
        <v>0</v>
      </c>
      <c r="AU24">
        <v>3.87</v>
      </c>
      <c r="AV24">
        <v>0</v>
      </c>
      <c r="AW24">
        <v>181.59</v>
      </c>
      <c r="AX24">
        <v>96.85</v>
      </c>
      <c r="AY24">
        <v>0</v>
      </c>
      <c r="AZ24">
        <v>4.84</v>
      </c>
      <c r="BA24">
        <v>164.89</v>
      </c>
      <c r="BB24">
        <v>48.42</v>
      </c>
      <c r="BC24">
        <v>28.09</v>
      </c>
      <c r="BD24">
        <v>25.18</v>
      </c>
      <c r="BE24">
        <v>37.409999999999997</v>
      </c>
      <c r="BF24">
        <v>0</v>
      </c>
      <c r="BG24">
        <v>0</v>
      </c>
      <c r="BH24">
        <v>0</v>
      </c>
    </row>
    <row r="25" spans="1:60">
      <c r="A25" t="s">
        <v>252</v>
      </c>
      <c r="G25" t="s">
        <v>67</v>
      </c>
      <c r="H25" s="74">
        <v>478.77</v>
      </c>
      <c r="I25" s="47">
        <v>261.18</v>
      </c>
      <c r="J25" s="47">
        <v>447.58</v>
      </c>
      <c r="K25" s="47">
        <v>156.27999999999997</v>
      </c>
      <c r="L25" s="47">
        <v>8.7100000000000009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82.32</v>
      </c>
      <c r="Y25">
        <v>26.91</v>
      </c>
      <c r="Z25">
        <v>82.32</v>
      </c>
      <c r="AA25">
        <v>20.58</v>
      </c>
      <c r="AB25">
        <v>12.48</v>
      </c>
      <c r="AC25">
        <v>41.16</v>
      </c>
      <c r="AD25">
        <v>1.94</v>
      </c>
      <c r="AE25">
        <v>41.16</v>
      </c>
      <c r="AF25">
        <v>26.91</v>
      </c>
      <c r="AG25">
        <v>18.399999999999999</v>
      </c>
      <c r="AH25">
        <v>37.409999999999997</v>
      </c>
      <c r="AI25">
        <v>8.7200000000000006</v>
      </c>
      <c r="AJ25">
        <v>12.47</v>
      </c>
      <c r="AK25">
        <v>0.57999999999999996</v>
      </c>
      <c r="AL25">
        <v>24.8</v>
      </c>
      <c r="AM25">
        <v>96.85</v>
      </c>
      <c r="AN25">
        <v>91.04</v>
      </c>
      <c r="AO25">
        <v>37.409999999999997</v>
      </c>
      <c r="AP25">
        <v>84.43</v>
      </c>
      <c r="AQ25">
        <v>0</v>
      </c>
      <c r="AR25">
        <v>6.78</v>
      </c>
      <c r="AS25">
        <v>60.53</v>
      </c>
      <c r="AT25">
        <v>0</v>
      </c>
      <c r="AU25">
        <v>3.87</v>
      </c>
      <c r="AV25">
        <v>0</v>
      </c>
      <c r="AW25">
        <v>181.59</v>
      </c>
      <c r="AX25">
        <v>96.85</v>
      </c>
      <c r="AY25">
        <v>0</v>
      </c>
      <c r="AZ25">
        <v>4.84</v>
      </c>
      <c r="BA25">
        <v>164.89</v>
      </c>
      <c r="BB25">
        <v>48.42</v>
      </c>
      <c r="BC25">
        <v>28.09</v>
      </c>
      <c r="BD25">
        <v>25.18</v>
      </c>
      <c r="BE25">
        <v>37.409999999999997</v>
      </c>
      <c r="BF25">
        <v>0</v>
      </c>
      <c r="BG25">
        <v>0</v>
      </c>
      <c r="BH25">
        <v>0</v>
      </c>
    </row>
    <row r="26" spans="1:60">
      <c r="A26" t="s">
        <v>253</v>
      </c>
      <c r="G26" t="s">
        <v>68</v>
      </c>
      <c r="H26" s="74">
        <v>477.79999999999995</v>
      </c>
      <c r="I26" s="47">
        <v>261.18</v>
      </c>
      <c r="J26" s="47">
        <v>447.58</v>
      </c>
      <c r="K26" s="47">
        <v>156.27999999999997</v>
      </c>
      <c r="L26" s="47">
        <v>8.7100000000000009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82.32</v>
      </c>
      <c r="Y26">
        <v>26.91</v>
      </c>
      <c r="Z26">
        <v>82.32</v>
      </c>
      <c r="AA26">
        <v>20.58</v>
      </c>
      <c r="AB26">
        <v>12.48</v>
      </c>
      <c r="AC26">
        <v>41.16</v>
      </c>
      <c r="AD26">
        <v>1.94</v>
      </c>
      <c r="AE26">
        <v>41.16</v>
      </c>
      <c r="AF26">
        <v>26.91</v>
      </c>
      <c r="AG26">
        <v>18.399999999999999</v>
      </c>
      <c r="AH26">
        <v>37.409999999999997</v>
      </c>
      <c r="AI26">
        <v>7.75</v>
      </c>
      <c r="AJ26">
        <v>12.47</v>
      </c>
      <c r="AK26">
        <v>0.57999999999999996</v>
      </c>
      <c r="AL26">
        <v>24.8</v>
      </c>
      <c r="AM26">
        <v>96.85</v>
      </c>
      <c r="AN26">
        <v>91.04</v>
      </c>
      <c r="AO26">
        <v>37.409999999999997</v>
      </c>
      <c r="AP26">
        <v>84.43</v>
      </c>
      <c r="AQ26">
        <v>0</v>
      </c>
      <c r="AR26">
        <v>6.78</v>
      </c>
      <c r="AS26">
        <v>60.53</v>
      </c>
      <c r="AT26">
        <v>0</v>
      </c>
      <c r="AU26">
        <v>3.87</v>
      </c>
      <c r="AV26">
        <v>0</v>
      </c>
      <c r="AW26">
        <v>181.59</v>
      </c>
      <c r="AX26">
        <v>96.85</v>
      </c>
      <c r="AY26">
        <v>0</v>
      </c>
      <c r="AZ26">
        <v>4.84</v>
      </c>
      <c r="BA26">
        <v>164.89</v>
      </c>
      <c r="BB26">
        <v>48.42</v>
      </c>
      <c r="BC26">
        <v>28.09</v>
      </c>
      <c r="BD26">
        <v>25.18</v>
      </c>
      <c r="BE26">
        <v>37.409999999999997</v>
      </c>
      <c r="BF26">
        <v>0</v>
      </c>
      <c r="BG26">
        <v>0</v>
      </c>
      <c r="BH26">
        <v>0</v>
      </c>
    </row>
    <row r="27" spans="1:60">
      <c r="A27" t="s">
        <v>254</v>
      </c>
      <c r="G27" t="s">
        <v>69</v>
      </c>
      <c r="H27" s="74">
        <v>296.30999999999995</v>
      </c>
      <c r="I27" s="47">
        <v>200.65000000000003</v>
      </c>
      <c r="J27" s="47">
        <v>447.4</v>
      </c>
      <c r="K27" s="47">
        <v>156.27999999999997</v>
      </c>
      <c r="L27" s="47">
        <v>8.7100000000000009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82.32</v>
      </c>
      <c r="Y27">
        <v>26.91</v>
      </c>
      <c r="Z27">
        <v>82.32</v>
      </c>
      <c r="AA27">
        <v>20.58</v>
      </c>
      <c r="AB27">
        <v>12.3</v>
      </c>
      <c r="AC27">
        <v>41.16</v>
      </c>
      <c r="AD27">
        <v>1.94</v>
      </c>
      <c r="AE27">
        <v>41.16</v>
      </c>
      <c r="AF27">
        <v>26.91</v>
      </c>
      <c r="AG27">
        <v>18.399999999999999</v>
      </c>
      <c r="AH27">
        <v>37.409999999999997</v>
      </c>
      <c r="AI27">
        <v>7.75</v>
      </c>
      <c r="AJ27">
        <v>12.47</v>
      </c>
      <c r="AK27">
        <v>0.68</v>
      </c>
      <c r="AL27">
        <v>24.8</v>
      </c>
      <c r="AM27">
        <v>96.85</v>
      </c>
      <c r="AN27">
        <v>91.04</v>
      </c>
      <c r="AO27">
        <v>37.409999999999997</v>
      </c>
      <c r="AP27">
        <v>84.43</v>
      </c>
      <c r="AQ27">
        <v>0</v>
      </c>
      <c r="AR27">
        <v>6.78</v>
      </c>
      <c r="AS27">
        <v>0</v>
      </c>
      <c r="AT27">
        <v>0</v>
      </c>
      <c r="AU27">
        <v>3.87</v>
      </c>
      <c r="AV27">
        <v>0</v>
      </c>
      <c r="AW27">
        <v>0</v>
      </c>
      <c r="AX27">
        <v>96.85</v>
      </c>
      <c r="AY27">
        <v>0</v>
      </c>
      <c r="AZ27">
        <v>4.84</v>
      </c>
      <c r="BA27">
        <v>164.89</v>
      </c>
      <c r="BB27">
        <v>48.42</v>
      </c>
      <c r="BC27">
        <v>28.09</v>
      </c>
      <c r="BD27">
        <v>25.18</v>
      </c>
      <c r="BE27">
        <v>37.409999999999997</v>
      </c>
      <c r="BF27">
        <v>0</v>
      </c>
      <c r="BG27">
        <v>0</v>
      </c>
      <c r="BH27">
        <v>0</v>
      </c>
    </row>
    <row r="28" spans="1:60">
      <c r="A28" t="s">
        <v>255</v>
      </c>
      <c r="G28" t="s">
        <v>70</v>
      </c>
      <c r="H28" s="74">
        <v>296.30999999999995</v>
      </c>
      <c r="I28" s="47">
        <v>200.65000000000003</v>
      </c>
      <c r="J28" s="47">
        <v>447.4</v>
      </c>
      <c r="K28" s="47">
        <v>156.27999999999997</v>
      </c>
      <c r="L28" s="47">
        <v>8.7100000000000009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82.32</v>
      </c>
      <c r="Y28">
        <v>26.91</v>
      </c>
      <c r="Z28">
        <v>82.32</v>
      </c>
      <c r="AA28">
        <v>20.58</v>
      </c>
      <c r="AB28">
        <v>12.3</v>
      </c>
      <c r="AC28">
        <v>41.16</v>
      </c>
      <c r="AD28">
        <v>1.94</v>
      </c>
      <c r="AE28">
        <v>41.16</v>
      </c>
      <c r="AF28">
        <v>26.91</v>
      </c>
      <c r="AG28">
        <v>18.399999999999999</v>
      </c>
      <c r="AH28">
        <v>37.409999999999997</v>
      </c>
      <c r="AI28">
        <v>7.75</v>
      </c>
      <c r="AJ28">
        <v>12.47</v>
      </c>
      <c r="AK28">
        <v>0.68</v>
      </c>
      <c r="AL28">
        <v>24.8</v>
      </c>
      <c r="AM28">
        <v>96.85</v>
      </c>
      <c r="AN28">
        <v>91.04</v>
      </c>
      <c r="AO28">
        <v>37.409999999999997</v>
      </c>
      <c r="AP28">
        <v>84.43</v>
      </c>
      <c r="AQ28">
        <v>0</v>
      </c>
      <c r="AR28">
        <v>6.78</v>
      </c>
      <c r="AS28">
        <v>0</v>
      </c>
      <c r="AT28">
        <v>0</v>
      </c>
      <c r="AU28">
        <v>3.87</v>
      </c>
      <c r="AV28">
        <v>0</v>
      </c>
      <c r="AW28">
        <v>0</v>
      </c>
      <c r="AX28">
        <v>96.85</v>
      </c>
      <c r="AY28">
        <v>0</v>
      </c>
      <c r="AZ28">
        <v>4.84</v>
      </c>
      <c r="BA28">
        <v>164.89</v>
      </c>
      <c r="BB28">
        <v>48.42</v>
      </c>
      <c r="BC28">
        <v>28.09</v>
      </c>
      <c r="BD28">
        <v>25.18</v>
      </c>
      <c r="BE28">
        <v>37.409999999999997</v>
      </c>
      <c r="BF28">
        <v>0</v>
      </c>
      <c r="BG28">
        <v>0</v>
      </c>
      <c r="BH28">
        <v>0</v>
      </c>
    </row>
    <row r="29" spans="1:60">
      <c r="A29" t="s">
        <v>263</v>
      </c>
      <c r="G29" t="s">
        <v>71</v>
      </c>
      <c r="H29" s="74">
        <v>296.30999999999995</v>
      </c>
      <c r="I29" s="47">
        <v>200.65000000000003</v>
      </c>
      <c r="J29" s="47">
        <v>447.4</v>
      </c>
      <c r="K29" s="47">
        <v>156.27999999999997</v>
      </c>
      <c r="L29" s="47">
        <v>8.74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82.32</v>
      </c>
      <c r="Y29">
        <v>26.91</v>
      </c>
      <c r="Z29">
        <v>82.32</v>
      </c>
      <c r="AA29">
        <v>20.58</v>
      </c>
      <c r="AB29">
        <v>12.3</v>
      </c>
      <c r="AC29">
        <v>41.16</v>
      </c>
      <c r="AD29">
        <v>1.94</v>
      </c>
      <c r="AE29">
        <v>41.16</v>
      </c>
      <c r="AF29">
        <v>26.91</v>
      </c>
      <c r="AG29">
        <v>18.399999999999999</v>
      </c>
      <c r="AH29">
        <v>37.409999999999997</v>
      </c>
      <c r="AI29">
        <v>7.75</v>
      </c>
      <c r="AJ29">
        <v>12.47</v>
      </c>
      <c r="AK29">
        <v>0.68</v>
      </c>
      <c r="AL29">
        <v>24.8</v>
      </c>
      <c r="AM29">
        <v>96.85</v>
      </c>
      <c r="AN29">
        <v>91.04</v>
      </c>
      <c r="AO29">
        <v>37.409999999999997</v>
      </c>
      <c r="AP29">
        <v>84.43</v>
      </c>
      <c r="AQ29">
        <v>0</v>
      </c>
      <c r="AR29">
        <v>6.78</v>
      </c>
      <c r="AS29">
        <v>0</v>
      </c>
      <c r="AT29">
        <v>0</v>
      </c>
      <c r="AU29">
        <v>3.87</v>
      </c>
      <c r="AV29">
        <v>0</v>
      </c>
      <c r="AW29">
        <v>0</v>
      </c>
      <c r="AX29">
        <v>96.85</v>
      </c>
      <c r="AY29">
        <v>0</v>
      </c>
      <c r="AZ29">
        <v>4.84</v>
      </c>
      <c r="BA29">
        <v>164.89</v>
      </c>
      <c r="BB29">
        <v>48.42</v>
      </c>
      <c r="BC29">
        <v>28.09</v>
      </c>
      <c r="BD29">
        <v>25.18</v>
      </c>
      <c r="BE29">
        <v>37.409999999999997</v>
      </c>
      <c r="BF29">
        <v>0</v>
      </c>
      <c r="BG29">
        <v>0</v>
      </c>
      <c r="BH29">
        <v>0.03</v>
      </c>
    </row>
    <row r="30" spans="1:60">
      <c r="A30" t="s">
        <v>264</v>
      </c>
      <c r="G30" t="s">
        <v>72</v>
      </c>
      <c r="H30" s="74">
        <v>296.30999999999995</v>
      </c>
      <c r="I30" s="47">
        <v>200.65000000000003</v>
      </c>
      <c r="J30" s="47">
        <v>447.4</v>
      </c>
      <c r="K30" s="47">
        <v>156.27999999999997</v>
      </c>
      <c r="L30" s="47">
        <v>9.1900000000000013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82.32</v>
      </c>
      <c r="Y30">
        <v>26.91</v>
      </c>
      <c r="Z30">
        <v>82.32</v>
      </c>
      <c r="AA30">
        <v>20.58</v>
      </c>
      <c r="AB30">
        <v>12.3</v>
      </c>
      <c r="AC30">
        <v>41.16</v>
      </c>
      <c r="AD30">
        <v>1.94</v>
      </c>
      <c r="AE30">
        <v>41.16</v>
      </c>
      <c r="AF30">
        <v>26.91</v>
      </c>
      <c r="AG30">
        <v>18.399999999999999</v>
      </c>
      <c r="AH30">
        <v>37.409999999999997</v>
      </c>
      <c r="AI30">
        <v>7.75</v>
      </c>
      <c r="AJ30">
        <v>12.47</v>
      </c>
      <c r="AK30">
        <v>0.68</v>
      </c>
      <c r="AL30">
        <v>24.8</v>
      </c>
      <c r="AM30">
        <v>96.85</v>
      </c>
      <c r="AN30">
        <v>91.04</v>
      </c>
      <c r="AO30">
        <v>37.409999999999997</v>
      </c>
      <c r="AP30">
        <v>84.43</v>
      </c>
      <c r="AQ30">
        <v>0</v>
      </c>
      <c r="AR30">
        <v>6.78</v>
      </c>
      <c r="AS30">
        <v>0</v>
      </c>
      <c r="AT30">
        <v>0</v>
      </c>
      <c r="AU30">
        <v>3.87</v>
      </c>
      <c r="AV30">
        <v>0</v>
      </c>
      <c r="AW30">
        <v>0</v>
      </c>
      <c r="AX30">
        <v>96.85</v>
      </c>
      <c r="AY30">
        <v>0</v>
      </c>
      <c r="AZ30">
        <v>4.84</v>
      </c>
      <c r="BA30">
        <v>164.89</v>
      </c>
      <c r="BB30">
        <v>48.42</v>
      </c>
      <c r="BC30">
        <v>28.09</v>
      </c>
      <c r="BD30">
        <v>25.18</v>
      </c>
      <c r="BE30">
        <v>37.409999999999997</v>
      </c>
      <c r="BF30">
        <v>0</v>
      </c>
      <c r="BG30">
        <v>0</v>
      </c>
      <c r="BH30">
        <v>0.48</v>
      </c>
    </row>
    <row r="31" spans="1:60">
      <c r="A31" t="s">
        <v>274</v>
      </c>
      <c r="G31" t="s">
        <v>73</v>
      </c>
      <c r="H31" s="74">
        <v>296.30999999999995</v>
      </c>
      <c r="I31" s="47">
        <v>200.65000000000003</v>
      </c>
      <c r="J31" s="47">
        <v>447.4</v>
      </c>
      <c r="K31" s="47">
        <v>156.27999999999997</v>
      </c>
      <c r="L31" s="47">
        <v>9.6300000000000008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82.32</v>
      </c>
      <c r="Y31">
        <v>26.91</v>
      </c>
      <c r="Z31">
        <v>82.32</v>
      </c>
      <c r="AA31">
        <v>20.58</v>
      </c>
      <c r="AB31">
        <v>12.3</v>
      </c>
      <c r="AC31">
        <v>41.16</v>
      </c>
      <c r="AD31">
        <v>1.94</v>
      </c>
      <c r="AE31">
        <v>41.16</v>
      </c>
      <c r="AF31">
        <v>26.91</v>
      </c>
      <c r="AG31">
        <v>18.399999999999999</v>
      </c>
      <c r="AH31">
        <v>37.409999999999997</v>
      </c>
      <c r="AI31">
        <v>7.75</v>
      </c>
      <c r="AJ31">
        <v>12.47</v>
      </c>
      <c r="AK31">
        <v>0.68</v>
      </c>
      <c r="AL31">
        <v>24.8</v>
      </c>
      <c r="AM31">
        <v>96.85</v>
      </c>
      <c r="AN31">
        <v>91.04</v>
      </c>
      <c r="AO31">
        <v>37.409999999999997</v>
      </c>
      <c r="AP31">
        <v>84.43</v>
      </c>
      <c r="AQ31">
        <v>0</v>
      </c>
      <c r="AR31">
        <v>6.78</v>
      </c>
      <c r="AS31">
        <v>0</v>
      </c>
      <c r="AT31">
        <v>0</v>
      </c>
      <c r="AU31">
        <v>3.87</v>
      </c>
      <c r="AV31">
        <v>0</v>
      </c>
      <c r="AW31">
        <v>0</v>
      </c>
      <c r="AX31">
        <v>96.85</v>
      </c>
      <c r="AY31">
        <v>0</v>
      </c>
      <c r="AZ31">
        <v>4.84</v>
      </c>
      <c r="BA31">
        <v>164.89</v>
      </c>
      <c r="BB31">
        <v>48.42</v>
      </c>
      <c r="BC31">
        <v>28.09</v>
      </c>
      <c r="BD31">
        <v>25.18</v>
      </c>
      <c r="BE31">
        <v>37.409999999999997</v>
      </c>
      <c r="BF31">
        <v>0</v>
      </c>
      <c r="BG31">
        <v>0</v>
      </c>
      <c r="BH31">
        <v>0.92</v>
      </c>
    </row>
    <row r="32" spans="1:60">
      <c r="A32" t="s">
        <v>275</v>
      </c>
      <c r="G32" t="s">
        <v>74</v>
      </c>
      <c r="H32" s="74">
        <v>296.30999999999995</v>
      </c>
      <c r="I32" s="47">
        <v>200.65000000000003</v>
      </c>
      <c r="J32" s="47">
        <v>447.4</v>
      </c>
      <c r="K32" s="47">
        <v>156.27999999999997</v>
      </c>
      <c r="L32" s="47">
        <v>10.100000000000001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82.32</v>
      </c>
      <c r="Y32">
        <v>26.91</v>
      </c>
      <c r="Z32">
        <v>82.32</v>
      </c>
      <c r="AA32">
        <v>20.58</v>
      </c>
      <c r="AB32">
        <v>12.3</v>
      </c>
      <c r="AC32">
        <v>41.16</v>
      </c>
      <c r="AD32">
        <v>1.94</v>
      </c>
      <c r="AE32">
        <v>41.16</v>
      </c>
      <c r="AF32">
        <v>26.91</v>
      </c>
      <c r="AG32">
        <v>18.399999999999999</v>
      </c>
      <c r="AH32">
        <v>37.409999999999997</v>
      </c>
      <c r="AI32">
        <v>7.75</v>
      </c>
      <c r="AJ32">
        <v>12.47</v>
      </c>
      <c r="AK32">
        <v>0.68</v>
      </c>
      <c r="AL32">
        <v>24.8</v>
      </c>
      <c r="AM32">
        <v>96.85</v>
      </c>
      <c r="AN32">
        <v>91.04</v>
      </c>
      <c r="AO32">
        <v>37.409999999999997</v>
      </c>
      <c r="AP32">
        <v>84.43</v>
      </c>
      <c r="AQ32">
        <v>0</v>
      </c>
      <c r="AR32">
        <v>6.78</v>
      </c>
      <c r="AS32">
        <v>0</v>
      </c>
      <c r="AT32">
        <v>0</v>
      </c>
      <c r="AU32">
        <v>3.87</v>
      </c>
      <c r="AV32">
        <v>0</v>
      </c>
      <c r="AW32">
        <v>0</v>
      </c>
      <c r="AX32">
        <v>96.85</v>
      </c>
      <c r="AY32">
        <v>0</v>
      </c>
      <c r="AZ32">
        <v>4.84</v>
      </c>
      <c r="BA32">
        <v>164.89</v>
      </c>
      <c r="BB32">
        <v>48.42</v>
      </c>
      <c r="BC32">
        <v>28.09</v>
      </c>
      <c r="BD32">
        <v>25.18</v>
      </c>
      <c r="BE32">
        <v>37.409999999999997</v>
      </c>
      <c r="BF32">
        <v>0</v>
      </c>
      <c r="BG32">
        <v>0</v>
      </c>
      <c r="BH32">
        <v>1.39</v>
      </c>
    </row>
    <row r="33" spans="1:60">
      <c r="A33" t="s">
        <v>276</v>
      </c>
      <c r="G33" t="s">
        <v>75</v>
      </c>
      <c r="H33" s="74">
        <v>296.30999999999995</v>
      </c>
      <c r="I33" s="47">
        <v>200.65000000000003</v>
      </c>
      <c r="J33" s="47">
        <v>447.4</v>
      </c>
      <c r="K33" s="47">
        <v>156.27999999999997</v>
      </c>
      <c r="L33" s="47">
        <v>10.700000000000001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82.32</v>
      </c>
      <c r="Y33">
        <v>26.91</v>
      </c>
      <c r="Z33">
        <v>82.32</v>
      </c>
      <c r="AA33">
        <v>20.58</v>
      </c>
      <c r="AB33">
        <v>12.3</v>
      </c>
      <c r="AC33">
        <v>41.16</v>
      </c>
      <c r="AD33">
        <v>1.94</v>
      </c>
      <c r="AE33">
        <v>41.16</v>
      </c>
      <c r="AF33">
        <v>26.91</v>
      </c>
      <c r="AG33">
        <v>18.399999999999999</v>
      </c>
      <c r="AH33">
        <v>37.409999999999997</v>
      </c>
      <c r="AI33">
        <v>7.75</v>
      </c>
      <c r="AJ33">
        <v>12.47</v>
      </c>
      <c r="AK33">
        <v>0.68</v>
      </c>
      <c r="AL33">
        <v>24.8</v>
      </c>
      <c r="AM33">
        <v>96.85</v>
      </c>
      <c r="AN33">
        <v>91.04</v>
      </c>
      <c r="AO33">
        <v>37.409999999999997</v>
      </c>
      <c r="AP33">
        <v>84.43</v>
      </c>
      <c r="AQ33">
        <v>0</v>
      </c>
      <c r="AR33">
        <v>6.78</v>
      </c>
      <c r="AS33">
        <v>0</v>
      </c>
      <c r="AT33">
        <v>0</v>
      </c>
      <c r="AU33">
        <v>3.87</v>
      </c>
      <c r="AV33">
        <v>0</v>
      </c>
      <c r="AW33">
        <v>0</v>
      </c>
      <c r="AX33">
        <v>96.85</v>
      </c>
      <c r="AY33">
        <v>0</v>
      </c>
      <c r="AZ33">
        <v>4.84</v>
      </c>
      <c r="BA33">
        <v>164.89</v>
      </c>
      <c r="BB33">
        <v>48.42</v>
      </c>
      <c r="BC33">
        <v>28.09</v>
      </c>
      <c r="BD33">
        <v>25.18</v>
      </c>
      <c r="BE33">
        <v>37.409999999999997</v>
      </c>
      <c r="BF33">
        <v>0</v>
      </c>
      <c r="BG33">
        <v>0</v>
      </c>
      <c r="BH33">
        <v>1.99</v>
      </c>
    </row>
    <row r="34" spans="1:60">
      <c r="A34" t="s">
        <v>277</v>
      </c>
      <c r="G34" t="s">
        <v>76</v>
      </c>
      <c r="H34" s="74">
        <v>296.30999999999995</v>
      </c>
      <c r="I34" s="47">
        <v>200.65000000000003</v>
      </c>
      <c r="J34" s="47">
        <v>447.4</v>
      </c>
      <c r="K34" s="47">
        <v>156.27999999999997</v>
      </c>
      <c r="L34" s="47">
        <v>11.370000000000001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82.32</v>
      </c>
      <c r="Y34">
        <v>26.91</v>
      </c>
      <c r="Z34">
        <v>82.32</v>
      </c>
      <c r="AA34">
        <v>20.58</v>
      </c>
      <c r="AB34">
        <v>12.3</v>
      </c>
      <c r="AC34">
        <v>41.16</v>
      </c>
      <c r="AD34">
        <v>1.94</v>
      </c>
      <c r="AE34">
        <v>41.16</v>
      </c>
      <c r="AF34">
        <v>26.91</v>
      </c>
      <c r="AG34">
        <v>18.399999999999999</v>
      </c>
      <c r="AH34">
        <v>37.409999999999997</v>
      </c>
      <c r="AI34">
        <v>7.75</v>
      </c>
      <c r="AJ34">
        <v>12.47</v>
      </c>
      <c r="AK34">
        <v>0.68</v>
      </c>
      <c r="AL34">
        <v>24.8</v>
      </c>
      <c r="AM34">
        <v>96.85</v>
      </c>
      <c r="AN34">
        <v>91.04</v>
      </c>
      <c r="AO34">
        <v>37.409999999999997</v>
      </c>
      <c r="AP34">
        <v>84.43</v>
      </c>
      <c r="AQ34">
        <v>0</v>
      </c>
      <c r="AR34">
        <v>6.78</v>
      </c>
      <c r="AS34">
        <v>0</v>
      </c>
      <c r="AT34">
        <v>0</v>
      </c>
      <c r="AU34">
        <v>3.87</v>
      </c>
      <c r="AV34">
        <v>0</v>
      </c>
      <c r="AW34">
        <v>0</v>
      </c>
      <c r="AX34">
        <v>96.85</v>
      </c>
      <c r="AY34">
        <v>0</v>
      </c>
      <c r="AZ34">
        <v>4.84</v>
      </c>
      <c r="BA34">
        <v>164.89</v>
      </c>
      <c r="BB34">
        <v>48.42</v>
      </c>
      <c r="BC34">
        <v>28.09</v>
      </c>
      <c r="BD34">
        <v>25.18</v>
      </c>
      <c r="BE34">
        <v>37.409999999999997</v>
      </c>
      <c r="BF34">
        <v>0</v>
      </c>
      <c r="BG34">
        <v>0</v>
      </c>
      <c r="BH34">
        <v>2.66</v>
      </c>
    </row>
    <row r="35" spans="1:60">
      <c r="A35" t="s">
        <v>279</v>
      </c>
      <c r="G35" t="s">
        <v>77</v>
      </c>
      <c r="H35" s="74">
        <v>297.57</v>
      </c>
      <c r="I35" s="47">
        <v>200.65000000000003</v>
      </c>
      <c r="J35" s="47">
        <v>447.4</v>
      </c>
      <c r="K35" s="47">
        <v>156.27999999999997</v>
      </c>
      <c r="L35" s="47">
        <v>11.580000000000002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82.32</v>
      </c>
      <c r="Y35">
        <v>26.91</v>
      </c>
      <c r="Z35">
        <v>82.32</v>
      </c>
      <c r="AA35">
        <v>20.58</v>
      </c>
      <c r="AB35">
        <v>12.3</v>
      </c>
      <c r="AC35">
        <v>41.16</v>
      </c>
      <c r="AD35">
        <v>1.94</v>
      </c>
      <c r="AE35">
        <v>41.16</v>
      </c>
      <c r="AF35">
        <v>26.91</v>
      </c>
      <c r="AG35">
        <v>18.399999999999999</v>
      </c>
      <c r="AH35">
        <v>37.409999999999997</v>
      </c>
      <c r="AI35">
        <v>8.7200000000000006</v>
      </c>
      <c r="AJ35">
        <v>12.47</v>
      </c>
      <c r="AK35">
        <v>0.97</v>
      </c>
      <c r="AL35">
        <v>24.8</v>
      </c>
      <c r="AM35">
        <v>96.85</v>
      </c>
      <c r="AN35">
        <v>91.04</v>
      </c>
      <c r="AO35">
        <v>37.409999999999997</v>
      </c>
      <c r="AP35">
        <v>84.43</v>
      </c>
      <c r="AQ35">
        <v>0</v>
      </c>
      <c r="AR35">
        <v>6.78</v>
      </c>
      <c r="AS35">
        <v>0</v>
      </c>
      <c r="AT35">
        <v>0</v>
      </c>
      <c r="AU35">
        <v>3.87</v>
      </c>
      <c r="AV35">
        <v>0</v>
      </c>
      <c r="AW35">
        <v>0</v>
      </c>
      <c r="AX35">
        <v>96.85</v>
      </c>
      <c r="AY35">
        <v>0</v>
      </c>
      <c r="AZ35">
        <v>4.84</v>
      </c>
      <c r="BA35">
        <v>164.89</v>
      </c>
      <c r="BB35">
        <v>48.42</v>
      </c>
      <c r="BC35">
        <v>28.09</v>
      </c>
      <c r="BD35">
        <v>25.18</v>
      </c>
      <c r="BE35">
        <v>37.409999999999997</v>
      </c>
      <c r="BF35">
        <v>0</v>
      </c>
      <c r="BG35">
        <v>0</v>
      </c>
      <c r="BH35">
        <v>2.87</v>
      </c>
    </row>
    <row r="36" spans="1:60">
      <c r="A36" t="s">
        <v>309</v>
      </c>
      <c r="G36" t="s">
        <v>78</v>
      </c>
      <c r="H36" s="74">
        <v>297.57</v>
      </c>
      <c r="I36" s="47">
        <v>200.65000000000003</v>
      </c>
      <c r="J36" s="47">
        <v>447.4</v>
      </c>
      <c r="K36" s="47">
        <v>156.27999999999997</v>
      </c>
      <c r="L36" s="47">
        <v>12.290000000000001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82.32</v>
      </c>
      <c r="Y36">
        <v>26.91</v>
      </c>
      <c r="Z36">
        <v>82.32</v>
      </c>
      <c r="AA36">
        <v>20.58</v>
      </c>
      <c r="AB36">
        <v>12.3</v>
      </c>
      <c r="AC36">
        <v>41.16</v>
      </c>
      <c r="AD36">
        <v>1.94</v>
      </c>
      <c r="AE36">
        <v>41.16</v>
      </c>
      <c r="AF36">
        <v>26.91</v>
      </c>
      <c r="AG36">
        <v>18.399999999999999</v>
      </c>
      <c r="AH36">
        <v>37.409999999999997</v>
      </c>
      <c r="AI36">
        <v>8.7200000000000006</v>
      </c>
      <c r="AJ36">
        <v>12.47</v>
      </c>
      <c r="AK36">
        <v>0.97</v>
      </c>
      <c r="AL36">
        <v>24.8</v>
      </c>
      <c r="AM36">
        <v>96.85</v>
      </c>
      <c r="AN36">
        <v>91.04</v>
      </c>
      <c r="AO36">
        <v>37.409999999999997</v>
      </c>
      <c r="AP36">
        <v>84.43</v>
      </c>
      <c r="AQ36">
        <v>0</v>
      </c>
      <c r="AR36">
        <v>6.78</v>
      </c>
      <c r="AS36">
        <v>0</v>
      </c>
      <c r="AT36">
        <v>0</v>
      </c>
      <c r="AU36">
        <v>3.87</v>
      </c>
      <c r="AV36">
        <v>0</v>
      </c>
      <c r="AW36">
        <v>0</v>
      </c>
      <c r="AX36">
        <v>96.85</v>
      </c>
      <c r="AY36">
        <v>0</v>
      </c>
      <c r="AZ36">
        <v>4.84</v>
      </c>
      <c r="BA36">
        <v>164.89</v>
      </c>
      <c r="BB36">
        <v>48.42</v>
      </c>
      <c r="BC36">
        <v>28.09</v>
      </c>
      <c r="BD36">
        <v>25.18</v>
      </c>
      <c r="BE36">
        <v>37.409999999999997</v>
      </c>
      <c r="BF36">
        <v>0</v>
      </c>
      <c r="BG36">
        <v>0</v>
      </c>
      <c r="BH36">
        <v>3.58</v>
      </c>
    </row>
    <row r="37" spans="1:60">
      <c r="A37" t="s">
        <v>310</v>
      </c>
      <c r="G37" t="s">
        <v>79</v>
      </c>
      <c r="H37" s="74">
        <v>297.57</v>
      </c>
      <c r="I37" s="47">
        <v>200.63000000000002</v>
      </c>
      <c r="J37" s="47">
        <v>447.4</v>
      </c>
      <c r="K37" s="47">
        <v>156.27999999999997</v>
      </c>
      <c r="L37" s="47">
        <v>12.89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82.32</v>
      </c>
      <c r="Y37">
        <v>26.91</v>
      </c>
      <c r="Z37">
        <v>82.32</v>
      </c>
      <c r="AA37">
        <v>20.58</v>
      </c>
      <c r="AB37">
        <v>12.3</v>
      </c>
      <c r="AC37">
        <v>41.16</v>
      </c>
      <c r="AD37">
        <v>1.94</v>
      </c>
      <c r="AE37">
        <v>41.16</v>
      </c>
      <c r="AF37">
        <v>26.91</v>
      </c>
      <c r="AG37">
        <v>18.399999999999999</v>
      </c>
      <c r="AH37">
        <v>37.409999999999997</v>
      </c>
      <c r="AI37">
        <v>8.7200000000000006</v>
      </c>
      <c r="AJ37">
        <v>12.47</v>
      </c>
      <c r="AK37">
        <v>0.97</v>
      </c>
      <c r="AL37">
        <v>24.8</v>
      </c>
      <c r="AM37">
        <v>96.85</v>
      </c>
      <c r="AN37">
        <v>91.04</v>
      </c>
      <c r="AO37">
        <v>37.409999999999997</v>
      </c>
      <c r="AP37">
        <v>84.43</v>
      </c>
      <c r="AQ37">
        <v>0</v>
      </c>
      <c r="AR37">
        <v>6.78</v>
      </c>
      <c r="AS37">
        <v>0</v>
      </c>
      <c r="AT37">
        <v>0</v>
      </c>
      <c r="AU37">
        <v>3.87</v>
      </c>
      <c r="AV37">
        <v>0</v>
      </c>
      <c r="AW37">
        <v>0</v>
      </c>
      <c r="AX37">
        <v>96.85</v>
      </c>
      <c r="AY37">
        <v>0</v>
      </c>
      <c r="AZ37">
        <v>4.84</v>
      </c>
      <c r="BA37">
        <v>164.89</v>
      </c>
      <c r="BB37">
        <v>48.42</v>
      </c>
      <c r="BC37">
        <v>28.09</v>
      </c>
      <c r="BD37">
        <v>25.16</v>
      </c>
      <c r="BE37">
        <v>37.409999999999997</v>
      </c>
      <c r="BF37">
        <v>0</v>
      </c>
      <c r="BG37">
        <v>0</v>
      </c>
      <c r="BH37">
        <v>4.18</v>
      </c>
    </row>
    <row r="38" spans="1:60">
      <c r="A38" t="s">
        <v>311</v>
      </c>
      <c r="G38" t="s">
        <v>80</v>
      </c>
      <c r="H38" s="74">
        <v>298.52999999999997</v>
      </c>
      <c r="I38" s="47">
        <v>200.63000000000002</v>
      </c>
      <c r="J38" s="47">
        <v>447.4</v>
      </c>
      <c r="K38" s="47">
        <v>156.27999999999997</v>
      </c>
      <c r="L38" s="47">
        <v>12.21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82.32</v>
      </c>
      <c r="Y38">
        <v>26.91</v>
      </c>
      <c r="Z38">
        <v>82.32</v>
      </c>
      <c r="AA38">
        <v>20.58</v>
      </c>
      <c r="AB38">
        <v>12.3</v>
      </c>
      <c r="AC38">
        <v>41.16</v>
      </c>
      <c r="AD38">
        <v>1.94</v>
      </c>
      <c r="AE38">
        <v>41.16</v>
      </c>
      <c r="AF38">
        <v>26.91</v>
      </c>
      <c r="AG38">
        <v>18.399999999999999</v>
      </c>
      <c r="AH38">
        <v>37.409999999999997</v>
      </c>
      <c r="AI38">
        <v>9.68</v>
      </c>
      <c r="AJ38">
        <v>12.47</v>
      </c>
      <c r="AK38">
        <v>0.97</v>
      </c>
      <c r="AL38">
        <v>24.8</v>
      </c>
      <c r="AM38">
        <v>96.85</v>
      </c>
      <c r="AN38">
        <v>91.04</v>
      </c>
      <c r="AO38">
        <v>37.409999999999997</v>
      </c>
      <c r="AP38">
        <v>84.43</v>
      </c>
      <c r="AQ38">
        <v>0</v>
      </c>
      <c r="AR38">
        <v>6.78</v>
      </c>
      <c r="AS38">
        <v>0</v>
      </c>
      <c r="AT38">
        <v>0</v>
      </c>
      <c r="AU38">
        <v>3.87</v>
      </c>
      <c r="AV38">
        <v>0</v>
      </c>
      <c r="AW38">
        <v>0</v>
      </c>
      <c r="AX38">
        <v>96.85</v>
      </c>
      <c r="AY38">
        <v>0</v>
      </c>
      <c r="AZ38">
        <v>4.84</v>
      </c>
      <c r="BA38">
        <v>164.89</v>
      </c>
      <c r="BB38">
        <v>48.42</v>
      </c>
      <c r="BC38">
        <v>28.09</v>
      </c>
      <c r="BD38">
        <v>25.16</v>
      </c>
      <c r="BE38">
        <v>37.409999999999997</v>
      </c>
      <c r="BF38">
        <v>0</v>
      </c>
      <c r="BG38">
        <v>0</v>
      </c>
      <c r="BH38">
        <v>3.5</v>
      </c>
    </row>
    <row r="39" spans="1:60">
      <c r="A39" t="s">
        <v>312</v>
      </c>
      <c r="G39" t="s">
        <v>81</v>
      </c>
      <c r="H39" s="74">
        <v>298.52999999999997</v>
      </c>
      <c r="I39" s="47">
        <v>200.63000000000002</v>
      </c>
      <c r="J39" s="47">
        <v>447.4</v>
      </c>
      <c r="K39" s="47">
        <v>209.54</v>
      </c>
      <c r="L39" s="47">
        <v>11.88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82.32</v>
      </c>
      <c r="Y39">
        <v>26.91</v>
      </c>
      <c r="Z39">
        <v>82.32</v>
      </c>
      <c r="AA39">
        <v>20.58</v>
      </c>
      <c r="AB39">
        <v>12.3</v>
      </c>
      <c r="AC39">
        <v>41.16</v>
      </c>
      <c r="AD39">
        <v>1.94</v>
      </c>
      <c r="AE39">
        <v>41.16</v>
      </c>
      <c r="AF39">
        <v>26.91</v>
      </c>
      <c r="AG39">
        <v>18.399999999999999</v>
      </c>
      <c r="AH39">
        <v>37.409999999999997</v>
      </c>
      <c r="AI39">
        <v>9.68</v>
      </c>
      <c r="AJ39">
        <v>12.47</v>
      </c>
      <c r="AK39">
        <v>0.97</v>
      </c>
      <c r="AL39">
        <v>24.8</v>
      </c>
      <c r="AM39">
        <v>96.85</v>
      </c>
      <c r="AN39">
        <v>91.04</v>
      </c>
      <c r="AO39">
        <v>37.409999999999997</v>
      </c>
      <c r="AP39">
        <v>84.43</v>
      </c>
      <c r="AQ39">
        <v>0</v>
      </c>
      <c r="AR39">
        <v>6.78</v>
      </c>
      <c r="AS39">
        <v>0</v>
      </c>
      <c r="AT39">
        <v>0</v>
      </c>
      <c r="AU39">
        <v>3.87</v>
      </c>
      <c r="AV39">
        <v>0</v>
      </c>
      <c r="AW39">
        <v>0</v>
      </c>
      <c r="AX39">
        <v>96.85</v>
      </c>
      <c r="AY39">
        <v>0</v>
      </c>
      <c r="AZ39">
        <v>4.84</v>
      </c>
      <c r="BA39">
        <v>164.89</v>
      </c>
      <c r="BB39">
        <v>48.42</v>
      </c>
      <c r="BC39">
        <v>28.09</v>
      </c>
      <c r="BD39">
        <v>25.16</v>
      </c>
      <c r="BE39">
        <v>37.409999999999997</v>
      </c>
      <c r="BF39">
        <v>42.61</v>
      </c>
      <c r="BG39">
        <v>10.65</v>
      </c>
      <c r="BH39">
        <v>3.17</v>
      </c>
    </row>
    <row r="40" spans="1:60">
      <c r="A40" t="s">
        <v>329</v>
      </c>
      <c r="G40" t="s">
        <v>82</v>
      </c>
      <c r="H40" s="74">
        <v>300.46999999999997</v>
      </c>
      <c r="I40" s="47">
        <v>200.63000000000002</v>
      </c>
      <c r="J40" s="47">
        <v>447.4</v>
      </c>
      <c r="K40" s="47">
        <v>209.54</v>
      </c>
      <c r="L40" s="47">
        <v>12.120000000000001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82.32</v>
      </c>
      <c r="Y40">
        <v>26.91</v>
      </c>
      <c r="Z40">
        <v>82.32</v>
      </c>
      <c r="AA40">
        <v>20.58</v>
      </c>
      <c r="AB40">
        <v>12.3</v>
      </c>
      <c r="AC40">
        <v>41.16</v>
      </c>
      <c r="AD40">
        <v>1.94</v>
      </c>
      <c r="AE40">
        <v>41.16</v>
      </c>
      <c r="AF40">
        <v>26.91</v>
      </c>
      <c r="AG40">
        <v>18.399999999999999</v>
      </c>
      <c r="AH40">
        <v>37.409999999999997</v>
      </c>
      <c r="AI40">
        <v>11.62</v>
      </c>
      <c r="AJ40">
        <v>12.47</v>
      </c>
      <c r="AK40">
        <v>0.97</v>
      </c>
      <c r="AL40">
        <v>24.8</v>
      </c>
      <c r="AM40">
        <v>96.85</v>
      </c>
      <c r="AN40">
        <v>91.04</v>
      </c>
      <c r="AO40">
        <v>37.409999999999997</v>
      </c>
      <c r="AP40">
        <v>84.43</v>
      </c>
      <c r="AQ40">
        <v>0</v>
      </c>
      <c r="AR40">
        <v>6.78</v>
      </c>
      <c r="AS40">
        <v>0</v>
      </c>
      <c r="AT40">
        <v>0</v>
      </c>
      <c r="AU40">
        <v>3.87</v>
      </c>
      <c r="AV40">
        <v>0</v>
      </c>
      <c r="AW40">
        <v>0</v>
      </c>
      <c r="AX40">
        <v>96.85</v>
      </c>
      <c r="AY40">
        <v>0</v>
      </c>
      <c r="AZ40">
        <v>4.84</v>
      </c>
      <c r="BA40">
        <v>164.89</v>
      </c>
      <c r="BB40">
        <v>48.42</v>
      </c>
      <c r="BC40">
        <v>28.09</v>
      </c>
      <c r="BD40">
        <v>25.16</v>
      </c>
      <c r="BE40">
        <v>37.409999999999997</v>
      </c>
      <c r="BF40">
        <v>42.61</v>
      </c>
      <c r="BG40">
        <v>10.65</v>
      </c>
      <c r="BH40">
        <v>3.41</v>
      </c>
    </row>
    <row r="41" spans="1:60">
      <c r="A41" t="s">
        <v>330</v>
      </c>
      <c r="G41" t="s">
        <v>83</v>
      </c>
      <c r="H41" s="74">
        <v>300.46999999999997</v>
      </c>
      <c r="I41" s="47">
        <v>200.63000000000002</v>
      </c>
      <c r="J41" s="47">
        <v>447.4</v>
      </c>
      <c r="K41" s="47">
        <v>209.54</v>
      </c>
      <c r="L41" s="47">
        <v>12.07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82.32</v>
      </c>
      <c r="Y41">
        <v>26.91</v>
      </c>
      <c r="Z41">
        <v>82.32</v>
      </c>
      <c r="AA41">
        <v>20.58</v>
      </c>
      <c r="AB41">
        <v>12.3</v>
      </c>
      <c r="AC41">
        <v>41.16</v>
      </c>
      <c r="AD41">
        <v>1.94</v>
      </c>
      <c r="AE41">
        <v>41.16</v>
      </c>
      <c r="AF41">
        <v>26.91</v>
      </c>
      <c r="AG41">
        <v>18.399999999999999</v>
      </c>
      <c r="AH41">
        <v>37.409999999999997</v>
      </c>
      <c r="AI41">
        <v>11.62</v>
      </c>
      <c r="AJ41">
        <v>12.47</v>
      </c>
      <c r="AK41">
        <v>0.97</v>
      </c>
      <c r="AL41">
        <v>24.8</v>
      </c>
      <c r="AM41">
        <v>96.85</v>
      </c>
      <c r="AN41">
        <v>91.04</v>
      </c>
      <c r="AO41">
        <v>37.409999999999997</v>
      </c>
      <c r="AP41">
        <v>84.43</v>
      </c>
      <c r="AQ41">
        <v>0</v>
      </c>
      <c r="AR41">
        <v>6.78</v>
      </c>
      <c r="AS41">
        <v>0</v>
      </c>
      <c r="AT41">
        <v>0</v>
      </c>
      <c r="AU41">
        <v>3.87</v>
      </c>
      <c r="AV41">
        <v>0</v>
      </c>
      <c r="AW41">
        <v>0</v>
      </c>
      <c r="AX41">
        <v>96.85</v>
      </c>
      <c r="AY41">
        <v>0</v>
      </c>
      <c r="AZ41">
        <v>4.84</v>
      </c>
      <c r="BA41">
        <v>164.89</v>
      </c>
      <c r="BB41">
        <v>48.42</v>
      </c>
      <c r="BC41">
        <v>28.09</v>
      </c>
      <c r="BD41">
        <v>25.16</v>
      </c>
      <c r="BE41">
        <v>37.409999999999997</v>
      </c>
      <c r="BF41">
        <v>42.61</v>
      </c>
      <c r="BG41">
        <v>10.65</v>
      </c>
      <c r="BH41">
        <v>3.36</v>
      </c>
    </row>
    <row r="42" spans="1:60">
      <c r="A42" t="s">
        <v>331</v>
      </c>
      <c r="G42" t="s">
        <v>84</v>
      </c>
      <c r="H42" s="74">
        <v>300.46999999999997</v>
      </c>
      <c r="I42" s="47">
        <v>200.63000000000002</v>
      </c>
      <c r="J42" s="47">
        <v>447.4</v>
      </c>
      <c r="K42" s="47">
        <v>209.54</v>
      </c>
      <c r="L42" s="47">
        <v>12.59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82.32</v>
      </c>
      <c r="Y42">
        <v>26.91</v>
      </c>
      <c r="Z42">
        <v>82.32</v>
      </c>
      <c r="AA42">
        <v>20.58</v>
      </c>
      <c r="AB42">
        <v>12.3</v>
      </c>
      <c r="AC42">
        <v>41.16</v>
      </c>
      <c r="AD42">
        <v>1.94</v>
      </c>
      <c r="AE42">
        <v>41.16</v>
      </c>
      <c r="AF42">
        <v>26.91</v>
      </c>
      <c r="AG42">
        <v>18.399999999999999</v>
      </c>
      <c r="AH42">
        <v>37.409999999999997</v>
      </c>
      <c r="AI42">
        <v>11.62</v>
      </c>
      <c r="AJ42">
        <v>12.47</v>
      </c>
      <c r="AK42">
        <v>0.97</v>
      </c>
      <c r="AL42">
        <v>24.8</v>
      </c>
      <c r="AM42">
        <v>96.85</v>
      </c>
      <c r="AN42">
        <v>91.04</v>
      </c>
      <c r="AO42">
        <v>37.409999999999997</v>
      </c>
      <c r="AP42">
        <v>84.43</v>
      </c>
      <c r="AQ42">
        <v>0</v>
      </c>
      <c r="AR42">
        <v>6.78</v>
      </c>
      <c r="AS42">
        <v>0</v>
      </c>
      <c r="AT42">
        <v>0</v>
      </c>
      <c r="AU42">
        <v>3.87</v>
      </c>
      <c r="AV42">
        <v>0</v>
      </c>
      <c r="AW42">
        <v>0</v>
      </c>
      <c r="AX42">
        <v>96.85</v>
      </c>
      <c r="AY42">
        <v>0</v>
      </c>
      <c r="AZ42">
        <v>4.84</v>
      </c>
      <c r="BA42">
        <v>164.89</v>
      </c>
      <c r="BB42">
        <v>48.42</v>
      </c>
      <c r="BC42">
        <v>28.09</v>
      </c>
      <c r="BD42">
        <v>25.16</v>
      </c>
      <c r="BE42">
        <v>37.409999999999997</v>
      </c>
      <c r="BF42">
        <v>42.61</v>
      </c>
      <c r="BG42">
        <v>10.65</v>
      </c>
      <c r="BH42">
        <v>3.88</v>
      </c>
    </row>
    <row r="43" spans="1:60">
      <c r="A43" t="s">
        <v>337</v>
      </c>
      <c r="G43" t="s">
        <v>85</v>
      </c>
      <c r="H43" s="74">
        <v>300.47000000000003</v>
      </c>
      <c r="I43" s="47">
        <v>200.63000000000002</v>
      </c>
      <c r="J43" s="47">
        <v>447.4</v>
      </c>
      <c r="K43" s="47">
        <v>209.54</v>
      </c>
      <c r="L43" s="47">
        <v>12.120000000000001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26.91</v>
      </c>
      <c r="Z43">
        <v>82.32</v>
      </c>
      <c r="AA43">
        <v>20.58</v>
      </c>
      <c r="AB43">
        <v>12.3</v>
      </c>
      <c r="AC43">
        <v>0</v>
      </c>
      <c r="AD43">
        <v>1.94</v>
      </c>
      <c r="AE43">
        <v>41.16</v>
      </c>
      <c r="AF43">
        <v>26.91</v>
      </c>
      <c r="AG43">
        <v>18.399999999999999</v>
      </c>
      <c r="AH43">
        <v>37.409999999999997</v>
      </c>
      <c r="AI43">
        <v>11.62</v>
      </c>
      <c r="AJ43">
        <v>12.47</v>
      </c>
      <c r="AK43">
        <v>0.97</v>
      </c>
      <c r="AL43">
        <v>24.8</v>
      </c>
      <c r="AM43">
        <v>96.85</v>
      </c>
      <c r="AN43">
        <v>91.04</v>
      </c>
      <c r="AO43">
        <v>37.409999999999997</v>
      </c>
      <c r="AP43">
        <v>84.43</v>
      </c>
      <c r="AQ43">
        <v>82.32</v>
      </c>
      <c r="AR43">
        <v>6.78</v>
      </c>
      <c r="AS43">
        <v>0</v>
      </c>
      <c r="AT43">
        <v>0</v>
      </c>
      <c r="AU43">
        <v>3.87</v>
      </c>
      <c r="AV43">
        <v>0</v>
      </c>
      <c r="AW43">
        <v>0</v>
      </c>
      <c r="AX43">
        <v>96.85</v>
      </c>
      <c r="AY43">
        <v>41.16</v>
      </c>
      <c r="AZ43">
        <v>4.84</v>
      </c>
      <c r="BA43">
        <v>164.89</v>
      </c>
      <c r="BB43">
        <v>48.42</v>
      </c>
      <c r="BC43">
        <v>28.09</v>
      </c>
      <c r="BD43">
        <v>25.16</v>
      </c>
      <c r="BE43">
        <v>37.409999999999997</v>
      </c>
      <c r="BF43">
        <v>42.61</v>
      </c>
      <c r="BG43">
        <v>10.65</v>
      </c>
      <c r="BH43">
        <v>3.41</v>
      </c>
    </row>
    <row r="44" spans="1:60">
      <c r="A44" t="s">
        <v>339</v>
      </c>
      <c r="G44" t="s">
        <v>86</v>
      </c>
      <c r="H44" s="74">
        <v>301.43999999999994</v>
      </c>
      <c r="I44" s="47">
        <v>200.63000000000002</v>
      </c>
      <c r="J44" s="47">
        <v>447.4</v>
      </c>
      <c r="K44" s="47">
        <v>209.54</v>
      </c>
      <c r="L44" s="47">
        <v>15.48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26.91</v>
      </c>
      <c r="Z44">
        <v>82.32</v>
      </c>
      <c r="AA44">
        <v>20.58</v>
      </c>
      <c r="AB44">
        <v>12.3</v>
      </c>
      <c r="AC44">
        <v>0</v>
      </c>
      <c r="AD44">
        <v>1.94</v>
      </c>
      <c r="AE44">
        <v>41.16</v>
      </c>
      <c r="AF44">
        <v>26.91</v>
      </c>
      <c r="AG44">
        <v>18.399999999999999</v>
      </c>
      <c r="AH44">
        <v>37.409999999999997</v>
      </c>
      <c r="AI44">
        <v>12.59</v>
      </c>
      <c r="AJ44">
        <v>12.47</v>
      </c>
      <c r="AK44">
        <v>0.97</v>
      </c>
      <c r="AL44">
        <v>24.8</v>
      </c>
      <c r="AM44">
        <v>96.85</v>
      </c>
      <c r="AN44">
        <v>91.04</v>
      </c>
      <c r="AO44">
        <v>37.409999999999997</v>
      </c>
      <c r="AP44">
        <v>84.43</v>
      </c>
      <c r="AQ44">
        <v>82.32</v>
      </c>
      <c r="AR44">
        <v>6.78</v>
      </c>
      <c r="AS44">
        <v>0</v>
      </c>
      <c r="AT44">
        <v>0</v>
      </c>
      <c r="AU44">
        <v>3.87</v>
      </c>
      <c r="AV44">
        <v>0</v>
      </c>
      <c r="AW44">
        <v>0</v>
      </c>
      <c r="AX44">
        <v>96.85</v>
      </c>
      <c r="AY44">
        <v>41.16</v>
      </c>
      <c r="AZ44">
        <v>4.84</v>
      </c>
      <c r="BA44">
        <v>164.89</v>
      </c>
      <c r="BB44">
        <v>48.42</v>
      </c>
      <c r="BC44">
        <v>28.09</v>
      </c>
      <c r="BD44">
        <v>25.16</v>
      </c>
      <c r="BE44">
        <v>37.409999999999997</v>
      </c>
      <c r="BF44">
        <v>42.61</v>
      </c>
      <c r="BG44">
        <v>10.65</v>
      </c>
      <c r="BH44">
        <v>6.77</v>
      </c>
    </row>
    <row r="45" spans="1:60">
      <c r="A45" t="s">
        <v>358</v>
      </c>
      <c r="G45" t="s">
        <v>87</v>
      </c>
      <c r="H45" s="74">
        <v>301.43999999999994</v>
      </c>
      <c r="I45" s="47">
        <v>200.63000000000002</v>
      </c>
      <c r="J45" s="47">
        <v>447.4</v>
      </c>
      <c r="K45" s="47">
        <v>209.54</v>
      </c>
      <c r="L45" s="47">
        <v>15.990000000000002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0</v>
      </c>
      <c r="Y45">
        <v>26.91</v>
      </c>
      <c r="Z45">
        <v>82.32</v>
      </c>
      <c r="AA45">
        <v>20.58</v>
      </c>
      <c r="AB45">
        <v>12.3</v>
      </c>
      <c r="AC45">
        <v>0</v>
      </c>
      <c r="AD45">
        <v>1.94</v>
      </c>
      <c r="AE45">
        <v>41.16</v>
      </c>
      <c r="AF45">
        <v>26.91</v>
      </c>
      <c r="AG45">
        <v>18.399999999999999</v>
      </c>
      <c r="AH45">
        <v>37.409999999999997</v>
      </c>
      <c r="AI45">
        <v>12.59</v>
      </c>
      <c r="AJ45">
        <v>12.47</v>
      </c>
      <c r="AK45">
        <v>0.97</v>
      </c>
      <c r="AL45">
        <v>24.8</v>
      </c>
      <c r="AM45">
        <v>96.85</v>
      </c>
      <c r="AN45">
        <v>91.04</v>
      </c>
      <c r="AO45">
        <v>37.409999999999997</v>
      </c>
      <c r="AP45">
        <v>84.43</v>
      </c>
      <c r="AQ45">
        <v>82.32</v>
      </c>
      <c r="AR45">
        <v>6.78</v>
      </c>
      <c r="AS45">
        <v>0</v>
      </c>
      <c r="AT45">
        <v>0</v>
      </c>
      <c r="AU45">
        <v>3.87</v>
      </c>
      <c r="AV45">
        <v>0</v>
      </c>
      <c r="AW45">
        <v>0</v>
      </c>
      <c r="AX45">
        <v>96.85</v>
      </c>
      <c r="AY45">
        <v>41.16</v>
      </c>
      <c r="AZ45">
        <v>4.84</v>
      </c>
      <c r="BA45">
        <v>164.89</v>
      </c>
      <c r="BB45">
        <v>48.42</v>
      </c>
      <c r="BC45">
        <v>28.09</v>
      </c>
      <c r="BD45">
        <v>25.16</v>
      </c>
      <c r="BE45">
        <v>37.409999999999997</v>
      </c>
      <c r="BF45">
        <v>42.61</v>
      </c>
      <c r="BG45">
        <v>10.65</v>
      </c>
      <c r="BH45">
        <v>7.28</v>
      </c>
    </row>
    <row r="46" spans="1:60">
      <c r="A46" t="s">
        <v>359</v>
      </c>
      <c r="G46" t="s">
        <v>88</v>
      </c>
      <c r="H46" s="74">
        <v>301.43999999999994</v>
      </c>
      <c r="I46" s="47">
        <v>200.63000000000002</v>
      </c>
      <c r="J46" s="47">
        <v>447.4</v>
      </c>
      <c r="K46" s="47">
        <v>209.54</v>
      </c>
      <c r="L46" s="47">
        <v>16.330000000000002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0</v>
      </c>
      <c r="Y46">
        <v>26.91</v>
      </c>
      <c r="Z46">
        <v>82.32</v>
      </c>
      <c r="AA46">
        <v>20.58</v>
      </c>
      <c r="AB46">
        <v>12.3</v>
      </c>
      <c r="AC46">
        <v>0</v>
      </c>
      <c r="AD46">
        <v>1.94</v>
      </c>
      <c r="AE46">
        <v>41.16</v>
      </c>
      <c r="AF46">
        <v>26.91</v>
      </c>
      <c r="AG46">
        <v>18.399999999999999</v>
      </c>
      <c r="AH46">
        <v>37.409999999999997</v>
      </c>
      <c r="AI46">
        <v>12.59</v>
      </c>
      <c r="AJ46">
        <v>12.47</v>
      </c>
      <c r="AK46">
        <v>0.97</v>
      </c>
      <c r="AL46">
        <v>24.8</v>
      </c>
      <c r="AM46">
        <v>96.85</v>
      </c>
      <c r="AN46">
        <v>91.04</v>
      </c>
      <c r="AO46">
        <v>37.409999999999997</v>
      </c>
      <c r="AP46">
        <v>84.43</v>
      </c>
      <c r="AQ46">
        <v>82.32</v>
      </c>
      <c r="AR46">
        <v>6.78</v>
      </c>
      <c r="AS46">
        <v>0</v>
      </c>
      <c r="AT46">
        <v>0</v>
      </c>
      <c r="AU46">
        <v>3.87</v>
      </c>
      <c r="AV46">
        <v>0</v>
      </c>
      <c r="AW46">
        <v>0</v>
      </c>
      <c r="AX46">
        <v>96.85</v>
      </c>
      <c r="AY46">
        <v>41.16</v>
      </c>
      <c r="AZ46">
        <v>4.84</v>
      </c>
      <c r="BA46">
        <v>164.89</v>
      </c>
      <c r="BB46">
        <v>48.42</v>
      </c>
      <c r="BC46">
        <v>28.09</v>
      </c>
      <c r="BD46">
        <v>25.16</v>
      </c>
      <c r="BE46">
        <v>37.409999999999997</v>
      </c>
      <c r="BF46">
        <v>42.61</v>
      </c>
      <c r="BG46">
        <v>10.65</v>
      </c>
      <c r="BH46">
        <v>7.62</v>
      </c>
    </row>
    <row r="47" spans="1:60">
      <c r="A47" t="s">
        <v>360</v>
      </c>
      <c r="G47" t="s">
        <v>89</v>
      </c>
      <c r="H47" s="74">
        <v>301.43999999999994</v>
      </c>
      <c r="I47" s="47">
        <v>200.63000000000002</v>
      </c>
      <c r="J47" s="47">
        <v>447.4</v>
      </c>
      <c r="K47" s="47">
        <v>209.54</v>
      </c>
      <c r="L47" s="47">
        <v>17.310000000000002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0</v>
      </c>
      <c r="Y47">
        <v>26.91</v>
      </c>
      <c r="Z47">
        <v>82.32</v>
      </c>
      <c r="AA47">
        <v>20.58</v>
      </c>
      <c r="AB47">
        <v>12.3</v>
      </c>
      <c r="AC47">
        <v>0</v>
      </c>
      <c r="AD47">
        <v>1.94</v>
      </c>
      <c r="AE47">
        <v>41.16</v>
      </c>
      <c r="AF47">
        <v>26.91</v>
      </c>
      <c r="AG47">
        <v>18.399999999999999</v>
      </c>
      <c r="AH47">
        <v>37.409999999999997</v>
      </c>
      <c r="AI47">
        <v>12.59</v>
      </c>
      <c r="AJ47">
        <v>12.47</v>
      </c>
      <c r="AK47">
        <v>0.97</v>
      </c>
      <c r="AL47">
        <v>24.8</v>
      </c>
      <c r="AM47">
        <v>96.85</v>
      </c>
      <c r="AN47">
        <v>91.04</v>
      </c>
      <c r="AO47">
        <v>37.409999999999997</v>
      </c>
      <c r="AP47">
        <v>84.43</v>
      </c>
      <c r="AQ47">
        <v>82.32</v>
      </c>
      <c r="AR47">
        <v>6.78</v>
      </c>
      <c r="AS47">
        <v>0</v>
      </c>
      <c r="AT47">
        <v>0</v>
      </c>
      <c r="AU47">
        <v>3.87</v>
      </c>
      <c r="AV47">
        <v>0</v>
      </c>
      <c r="AW47">
        <v>0</v>
      </c>
      <c r="AX47">
        <v>96.85</v>
      </c>
      <c r="AY47">
        <v>41.16</v>
      </c>
      <c r="AZ47">
        <v>4.84</v>
      </c>
      <c r="BA47">
        <v>164.89</v>
      </c>
      <c r="BB47">
        <v>48.42</v>
      </c>
      <c r="BC47">
        <v>28.09</v>
      </c>
      <c r="BD47">
        <v>25.16</v>
      </c>
      <c r="BE47">
        <v>37.409999999999997</v>
      </c>
      <c r="BF47">
        <v>42.61</v>
      </c>
      <c r="BG47">
        <v>10.65</v>
      </c>
      <c r="BH47">
        <v>8.6</v>
      </c>
    </row>
    <row r="48" spans="1:60">
      <c r="A48" t="s">
        <v>364</v>
      </c>
      <c r="G48" t="s">
        <v>90</v>
      </c>
      <c r="H48" s="74">
        <v>301.43999999999994</v>
      </c>
      <c r="I48" s="47">
        <v>200.63000000000002</v>
      </c>
      <c r="J48" s="47">
        <v>447.4</v>
      </c>
      <c r="K48" s="47">
        <v>209.54</v>
      </c>
      <c r="L48" s="47">
        <v>13.56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0</v>
      </c>
      <c r="Y48">
        <v>26.91</v>
      </c>
      <c r="Z48">
        <v>82.32</v>
      </c>
      <c r="AA48">
        <v>20.58</v>
      </c>
      <c r="AB48">
        <v>12.3</v>
      </c>
      <c r="AC48">
        <v>0</v>
      </c>
      <c r="AD48">
        <v>1.94</v>
      </c>
      <c r="AE48">
        <v>41.16</v>
      </c>
      <c r="AF48">
        <v>26.91</v>
      </c>
      <c r="AG48">
        <v>18.399999999999999</v>
      </c>
      <c r="AH48">
        <v>37.409999999999997</v>
      </c>
      <c r="AI48">
        <v>12.59</v>
      </c>
      <c r="AJ48">
        <v>12.47</v>
      </c>
      <c r="AK48">
        <v>0.97</v>
      </c>
      <c r="AL48">
        <v>24.8</v>
      </c>
      <c r="AM48">
        <v>96.85</v>
      </c>
      <c r="AN48">
        <v>91.04</v>
      </c>
      <c r="AO48">
        <v>37.409999999999997</v>
      </c>
      <c r="AP48">
        <v>84.43</v>
      </c>
      <c r="AQ48">
        <v>82.32</v>
      </c>
      <c r="AR48">
        <v>6.78</v>
      </c>
      <c r="AS48">
        <v>0</v>
      </c>
      <c r="AT48">
        <v>0</v>
      </c>
      <c r="AU48">
        <v>3.87</v>
      </c>
      <c r="AV48">
        <v>0</v>
      </c>
      <c r="AW48">
        <v>0</v>
      </c>
      <c r="AX48">
        <v>96.85</v>
      </c>
      <c r="AY48">
        <v>41.16</v>
      </c>
      <c r="AZ48">
        <v>4.84</v>
      </c>
      <c r="BA48">
        <v>164.89</v>
      </c>
      <c r="BB48">
        <v>48.42</v>
      </c>
      <c r="BC48">
        <v>28.09</v>
      </c>
      <c r="BD48">
        <v>25.16</v>
      </c>
      <c r="BE48">
        <v>37.409999999999997</v>
      </c>
      <c r="BF48">
        <v>42.61</v>
      </c>
      <c r="BG48">
        <v>10.65</v>
      </c>
      <c r="BH48">
        <v>4.8499999999999996</v>
      </c>
    </row>
    <row r="49" spans="1:60">
      <c r="A49" t="s">
        <v>365</v>
      </c>
      <c r="G49" t="s">
        <v>91</v>
      </c>
      <c r="H49" s="74">
        <v>301.43999999999994</v>
      </c>
      <c r="I49" s="47">
        <v>200.63000000000002</v>
      </c>
      <c r="J49" s="47">
        <v>447.4</v>
      </c>
      <c r="K49" s="47">
        <v>209.54</v>
      </c>
      <c r="L49" s="47">
        <v>13.940000000000001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0</v>
      </c>
      <c r="Y49">
        <v>26.91</v>
      </c>
      <c r="Z49">
        <v>82.32</v>
      </c>
      <c r="AA49">
        <v>20.58</v>
      </c>
      <c r="AB49">
        <v>12.3</v>
      </c>
      <c r="AC49">
        <v>0</v>
      </c>
      <c r="AD49">
        <v>1.94</v>
      </c>
      <c r="AE49">
        <v>41.16</v>
      </c>
      <c r="AF49">
        <v>26.91</v>
      </c>
      <c r="AG49">
        <v>18.399999999999999</v>
      </c>
      <c r="AH49">
        <v>37.409999999999997</v>
      </c>
      <c r="AI49">
        <v>12.59</v>
      </c>
      <c r="AJ49">
        <v>12.47</v>
      </c>
      <c r="AK49">
        <v>0.97</v>
      </c>
      <c r="AL49">
        <v>24.8</v>
      </c>
      <c r="AM49">
        <v>96.85</v>
      </c>
      <c r="AN49">
        <v>91.04</v>
      </c>
      <c r="AO49">
        <v>37.409999999999997</v>
      </c>
      <c r="AP49">
        <v>84.43</v>
      </c>
      <c r="AQ49">
        <v>82.32</v>
      </c>
      <c r="AR49">
        <v>6.78</v>
      </c>
      <c r="AS49">
        <v>0</v>
      </c>
      <c r="AT49">
        <v>0</v>
      </c>
      <c r="AU49">
        <v>3.87</v>
      </c>
      <c r="AV49">
        <v>0</v>
      </c>
      <c r="AW49">
        <v>0</v>
      </c>
      <c r="AX49">
        <v>96.85</v>
      </c>
      <c r="AY49">
        <v>41.16</v>
      </c>
      <c r="AZ49">
        <v>4.84</v>
      </c>
      <c r="BA49">
        <v>164.89</v>
      </c>
      <c r="BB49">
        <v>48.42</v>
      </c>
      <c r="BC49">
        <v>28.09</v>
      </c>
      <c r="BD49">
        <v>25.16</v>
      </c>
      <c r="BE49">
        <v>37.409999999999997</v>
      </c>
      <c r="BF49">
        <v>42.61</v>
      </c>
      <c r="BG49">
        <v>10.65</v>
      </c>
      <c r="BH49">
        <v>5.23</v>
      </c>
    </row>
    <row r="50" spans="1:60">
      <c r="A50" t="s">
        <v>366</v>
      </c>
      <c r="G50" t="s">
        <v>92</v>
      </c>
      <c r="H50" s="74">
        <v>301.43999999999994</v>
      </c>
      <c r="I50" s="47">
        <v>200.63000000000002</v>
      </c>
      <c r="J50" s="47">
        <v>447.4</v>
      </c>
      <c r="K50" s="47">
        <v>209.54</v>
      </c>
      <c r="L50" s="47">
        <v>16.700000000000003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26.91</v>
      </c>
      <c r="Z50">
        <v>82.32</v>
      </c>
      <c r="AA50">
        <v>20.58</v>
      </c>
      <c r="AB50">
        <v>12.3</v>
      </c>
      <c r="AC50">
        <v>0</v>
      </c>
      <c r="AD50">
        <v>1.94</v>
      </c>
      <c r="AE50">
        <v>41.16</v>
      </c>
      <c r="AF50">
        <v>26.91</v>
      </c>
      <c r="AG50">
        <v>18.399999999999999</v>
      </c>
      <c r="AH50">
        <v>37.409999999999997</v>
      </c>
      <c r="AI50">
        <v>12.59</v>
      </c>
      <c r="AJ50">
        <v>12.47</v>
      </c>
      <c r="AK50">
        <v>0.97</v>
      </c>
      <c r="AL50">
        <v>24.8</v>
      </c>
      <c r="AM50">
        <v>96.85</v>
      </c>
      <c r="AN50">
        <v>91.04</v>
      </c>
      <c r="AO50">
        <v>37.409999999999997</v>
      </c>
      <c r="AP50">
        <v>84.43</v>
      </c>
      <c r="AQ50">
        <v>82.32</v>
      </c>
      <c r="AR50">
        <v>6.78</v>
      </c>
      <c r="AS50">
        <v>0</v>
      </c>
      <c r="AT50">
        <v>0</v>
      </c>
      <c r="AU50">
        <v>3.87</v>
      </c>
      <c r="AV50">
        <v>0</v>
      </c>
      <c r="AW50">
        <v>0</v>
      </c>
      <c r="AX50">
        <v>96.85</v>
      </c>
      <c r="AY50">
        <v>41.16</v>
      </c>
      <c r="AZ50">
        <v>4.84</v>
      </c>
      <c r="BA50">
        <v>164.89</v>
      </c>
      <c r="BB50">
        <v>48.42</v>
      </c>
      <c r="BC50">
        <v>28.09</v>
      </c>
      <c r="BD50">
        <v>25.16</v>
      </c>
      <c r="BE50">
        <v>37.409999999999997</v>
      </c>
      <c r="BF50">
        <v>42.61</v>
      </c>
      <c r="BG50">
        <v>10.65</v>
      </c>
      <c r="BH50">
        <v>7.99</v>
      </c>
    </row>
    <row r="51" spans="1:60">
      <c r="A51" t="s">
        <v>367</v>
      </c>
      <c r="G51" t="s">
        <v>93</v>
      </c>
      <c r="H51" s="74">
        <v>301.43999999999994</v>
      </c>
      <c r="I51" s="47">
        <v>200.63000000000002</v>
      </c>
      <c r="J51" s="47">
        <v>447.4</v>
      </c>
      <c r="K51" s="47">
        <v>209.54</v>
      </c>
      <c r="L51" s="47">
        <v>15.620000000000001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26.91</v>
      </c>
      <c r="Z51">
        <v>82.32</v>
      </c>
      <c r="AA51">
        <v>20.58</v>
      </c>
      <c r="AB51">
        <v>12.3</v>
      </c>
      <c r="AC51">
        <v>0</v>
      </c>
      <c r="AD51">
        <v>1.94</v>
      </c>
      <c r="AE51">
        <v>41.16</v>
      </c>
      <c r="AF51">
        <v>26.91</v>
      </c>
      <c r="AG51">
        <v>18.399999999999999</v>
      </c>
      <c r="AH51">
        <v>37.409999999999997</v>
      </c>
      <c r="AI51">
        <v>12.59</v>
      </c>
      <c r="AJ51">
        <v>12.47</v>
      </c>
      <c r="AK51">
        <v>0.97</v>
      </c>
      <c r="AL51">
        <v>24.8</v>
      </c>
      <c r="AM51">
        <v>96.85</v>
      </c>
      <c r="AN51">
        <v>91.04</v>
      </c>
      <c r="AO51">
        <v>37.409999999999997</v>
      </c>
      <c r="AP51">
        <v>84.43</v>
      </c>
      <c r="AQ51">
        <v>82.32</v>
      </c>
      <c r="AR51">
        <v>6.78</v>
      </c>
      <c r="AS51">
        <v>0</v>
      </c>
      <c r="AT51">
        <v>0</v>
      </c>
      <c r="AU51">
        <v>3.87</v>
      </c>
      <c r="AV51">
        <v>0</v>
      </c>
      <c r="AW51">
        <v>0</v>
      </c>
      <c r="AX51">
        <v>96.85</v>
      </c>
      <c r="AY51">
        <v>41.16</v>
      </c>
      <c r="AZ51">
        <v>4.84</v>
      </c>
      <c r="BA51">
        <v>164.89</v>
      </c>
      <c r="BB51">
        <v>48.42</v>
      </c>
      <c r="BC51">
        <v>28.09</v>
      </c>
      <c r="BD51">
        <v>25.16</v>
      </c>
      <c r="BE51">
        <v>37.409999999999997</v>
      </c>
      <c r="BF51">
        <v>42.61</v>
      </c>
      <c r="BG51">
        <v>10.65</v>
      </c>
      <c r="BH51">
        <v>6.91</v>
      </c>
    </row>
    <row r="52" spans="1:60">
      <c r="A52" t="s">
        <v>368</v>
      </c>
      <c r="G52" t="s">
        <v>94</v>
      </c>
      <c r="H52" s="74">
        <v>301.43999999999994</v>
      </c>
      <c r="I52" s="47">
        <v>200.63000000000002</v>
      </c>
      <c r="J52" s="47">
        <v>447.4</v>
      </c>
      <c r="K52" s="47">
        <v>209.54</v>
      </c>
      <c r="L52" s="47">
        <v>15.990000000000002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26.91</v>
      </c>
      <c r="Z52">
        <v>82.32</v>
      </c>
      <c r="AA52">
        <v>20.58</v>
      </c>
      <c r="AB52">
        <v>12.3</v>
      </c>
      <c r="AC52">
        <v>0</v>
      </c>
      <c r="AD52">
        <v>1.94</v>
      </c>
      <c r="AE52">
        <v>41.16</v>
      </c>
      <c r="AF52">
        <v>26.91</v>
      </c>
      <c r="AG52">
        <v>18.399999999999999</v>
      </c>
      <c r="AH52">
        <v>37.409999999999997</v>
      </c>
      <c r="AI52">
        <v>12.59</v>
      </c>
      <c r="AJ52">
        <v>12.47</v>
      </c>
      <c r="AK52">
        <v>0.97</v>
      </c>
      <c r="AL52">
        <v>24.8</v>
      </c>
      <c r="AM52">
        <v>96.85</v>
      </c>
      <c r="AN52">
        <v>91.04</v>
      </c>
      <c r="AO52">
        <v>37.409999999999997</v>
      </c>
      <c r="AP52">
        <v>84.43</v>
      </c>
      <c r="AQ52">
        <v>82.32</v>
      </c>
      <c r="AR52">
        <v>6.78</v>
      </c>
      <c r="AS52">
        <v>0</v>
      </c>
      <c r="AT52">
        <v>0</v>
      </c>
      <c r="AU52">
        <v>3.87</v>
      </c>
      <c r="AV52">
        <v>0</v>
      </c>
      <c r="AW52">
        <v>0</v>
      </c>
      <c r="AX52">
        <v>96.85</v>
      </c>
      <c r="AY52">
        <v>41.16</v>
      </c>
      <c r="AZ52">
        <v>4.84</v>
      </c>
      <c r="BA52">
        <v>164.89</v>
      </c>
      <c r="BB52">
        <v>48.42</v>
      </c>
      <c r="BC52">
        <v>28.09</v>
      </c>
      <c r="BD52">
        <v>25.16</v>
      </c>
      <c r="BE52">
        <v>37.409999999999997</v>
      </c>
      <c r="BF52">
        <v>42.61</v>
      </c>
      <c r="BG52">
        <v>10.65</v>
      </c>
      <c r="BH52">
        <v>7.28</v>
      </c>
    </row>
    <row r="53" spans="1:60">
      <c r="A53" t="s">
        <v>399</v>
      </c>
      <c r="G53" t="s">
        <v>95</v>
      </c>
      <c r="H53" s="74">
        <v>301.43999999999994</v>
      </c>
      <c r="I53" s="47">
        <v>200.63000000000002</v>
      </c>
      <c r="J53" s="47">
        <v>447.4</v>
      </c>
      <c r="K53" s="47">
        <v>209.54</v>
      </c>
      <c r="L53" s="47">
        <v>12.96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0</v>
      </c>
      <c r="Y53">
        <v>26.91</v>
      </c>
      <c r="Z53">
        <v>82.32</v>
      </c>
      <c r="AA53">
        <v>20.58</v>
      </c>
      <c r="AB53">
        <v>12.3</v>
      </c>
      <c r="AC53">
        <v>0</v>
      </c>
      <c r="AD53">
        <v>1.94</v>
      </c>
      <c r="AE53">
        <v>41.16</v>
      </c>
      <c r="AF53">
        <v>26.91</v>
      </c>
      <c r="AG53">
        <v>18.399999999999999</v>
      </c>
      <c r="AH53">
        <v>37.409999999999997</v>
      </c>
      <c r="AI53">
        <v>12.59</v>
      </c>
      <c r="AJ53">
        <v>12.47</v>
      </c>
      <c r="AK53">
        <v>0.97</v>
      </c>
      <c r="AL53">
        <v>24.8</v>
      </c>
      <c r="AM53">
        <v>96.85</v>
      </c>
      <c r="AN53">
        <v>91.04</v>
      </c>
      <c r="AO53">
        <v>37.409999999999997</v>
      </c>
      <c r="AP53">
        <v>84.43</v>
      </c>
      <c r="AQ53">
        <v>82.32</v>
      </c>
      <c r="AR53">
        <v>6.78</v>
      </c>
      <c r="AS53">
        <v>0</v>
      </c>
      <c r="AT53">
        <v>0</v>
      </c>
      <c r="AU53">
        <v>3.87</v>
      </c>
      <c r="AV53">
        <v>0</v>
      </c>
      <c r="AW53">
        <v>0</v>
      </c>
      <c r="AX53">
        <v>96.85</v>
      </c>
      <c r="AY53">
        <v>41.16</v>
      </c>
      <c r="AZ53">
        <v>4.84</v>
      </c>
      <c r="BA53">
        <v>164.89</v>
      </c>
      <c r="BB53">
        <v>48.42</v>
      </c>
      <c r="BC53">
        <v>28.09</v>
      </c>
      <c r="BD53">
        <v>25.16</v>
      </c>
      <c r="BE53">
        <v>37.409999999999997</v>
      </c>
      <c r="BF53">
        <v>42.61</v>
      </c>
      <c r="BG53">
        <v>10.65</v>
      </c>
      <c r="BH53">
        <v>4.25</v>
      </c>
    </row>
    <row r="54" spans="1:60">
      <c r="A54" t="s">
        <v>398</v>
      </c>
      <c r="G54" t="s">
        <v>96</v>
      </c>
      <c r="H54" s="74">
        <v>301.43999999999994</v>
      </c>
      <c r="I54" s="47">
        <v>200.63000000000002</v>
      </c>
      <c r="J54" s="47">
        <v>447.4</v>
      </c>
      <c r="K54" s="47">
        <v>209.54</v>
      </c>
      <c r="L54" s="47">
        <v>18.100000000000001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0</v>
      </c>
      <c r="Y54">
        <v>26.91</v>
      </c>
      <c r="Z54">
        <v>82.32</v>
      </c>
      <c r="AA54">
        <v>20.58</v>
      </c>
      <c r="AB54">
        <v>12.3</v>
      </c>
      <c r="AC54">
        <v>0</v>
      </c>
      <c r="AD54">
        <v>1.94</v>
      </c>
      <c r="AE54">
        <v>41.16</v>
      </c>
      <c r="AF54">
        <v>26.91</v>
      </c>
      <c r="AG54">
        <v>18.399999999999999</v>
      </c>
      <c r="AH54">
        <v>37.409999999999997</v>
      </c>
      <c r="AI54">
        <v>12.59</v>
      </c>
      <c r="AJ54">
        <v>12.47</v>
      </c>
      <c r="AK54">
        <v>0.97</v>
      </c>
      <c r="AL54">
        <v>24.8</v>
      </c>
      <c r="AM54">
        <v>96.85</v>
      </c>
      <c r="AN54">
        <v>91.04</v>
      </c>
      <c r="AO54">
        <v>37.409999999999997</v>
      </c>
      <c r="AP54">
        <v>84.43</v>
      </c>
      <c r="AQ54">
        <v>82.32</v>
      </c>
      <c r="AR54">
        <v>6.78</v>
      </c>
      <c r="AS54">
        <v>0</v>
      </c>
      <c r="AT54">
        <v>0</v>
      </c>
      <c r="AU54">
        <v>3.87</v>
      </c>
      <c r="AV54">
        <v>0</v>
      </c>
      <c r="AW54">
        <v>0</v>
      </c>
      <c r="AX54">
        <v>96.85</v>
      </c>
      <c r="AY54">
        <v>41.16</v>
      </c>
      <c r="AZ54">
        <v>4.84</v>
      </c>
      <c r="BA54">
        <v>164.89</v>
      </c>
      <c r="BB54">
        <v>48.42</v>
      </c>
      <c r="BC54">
        <v>28.09</v>
      </c>
      <c r="BD54">
        <v>25.16</v>
      </c>
      <c r="BE54">
        <v>37.409999999999997</v>
      </c>
      <c r="BF54">
        <v>42.61</v>
      </c>
      <c r="BG54">
        <v>10.65</v>
      </c>
      <c r="BH54">
        <v>9.39</v>
      </c>
    </row>
    <row r="55" spans="1:60">
      <c r="A55" t="s">
        <v>400</v>
      </c>
      <c r="G55" t="s">
        <v>97</v>
      </c>
      <c r="H55" s="74">
        <v>301.43999999999994</v>
      </c>
      <c r="I55" s="47">
        <v>200.63000000000002</v>
      </c>
      <c r="J55" s="47">
        <v>447.4</v>
      </c>
      <c r="K55" s="47">
        <v>209.54</v>
      </c>
      <c r="L55" s="47">
        <v>13.700000000000001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0</v>
      </c>
      <c r="Y55">
        <v>26.91</v>
      </c>
      <c r="Z55">
        <v>82.32</v>
      </c>
      <c r="AA55">
        <v>20.58</v>
      </c>
      <c r="AB55">
        <v>12.3</v>
      </c>
      <c r="AC55">
        <v>0</v>
      </c>
      <c r="AD55">
        <v>1.94</v>
      </c>
      <c r="AE55">
        <v>41.16</v>
      </c>
      <c r="AF55">
        <v>26.91</v>
      </c>
      <c r="AG55">
        <v>18.399999999999999</v>
      </c>
      <c r="AH55">
        <v>37.409999999999997</v>
      </c>
      <c r="AI55">
        <v>12.59</v>
      </c>
      <c r="AJ55">
        <v>12.47</v>
      </c>
      <c r="AK55">
        <v>0.97</v>
      </c>
      <c r="AL55">
        <v>24.8</v>
      </c>
      <c r="AM55">
        <v>96.85</v>
      </c>
      <c r="AN55">
        <v>91.04</v>
      </c>
      <c r="AO55">
        <v>37.409999999999997</v>
      </c>
      <c r="AP55">
        <v>84.43</v>
      </c>
      <c r="AQ55">
        <v>82.32</v>
      </c>
      <c r="AR55">
        <v>6.78</v>
      </c>
      <c r="AS55">
        <v>0</v>
      </c>
      <c r="AT55">
        <v>0</v>
      </c>
      <c r="AU55">
        <v>3.87</v>
      </c>
      <c r="AV55">
        <v>0</v>
      </c>
      <c r="AW55">
        <v>0</v>
      </c>
      <c r="AX55">
        <v>96.85</v>
      </c>
      <c r="AY55">
        <v>41.16</v>
      </c>
      <c r="AZ55">
        <v>4.84</v>
      </c>
      <c r="BA55">
        <v>164.89</v>
      </c>
      <c r="BB55">
        <v>48.42</v>
      </c>
      <c r="BC55">
        <v>28.09</v>
      </c>
      <c r="BD55">
        <v>25.16</v>
      </c>
      <c r="BE55">
        <v>37.409999999999997</v>
      </c>
      <c r="BF55">
        <v>42.61</v>
      </c>
      <c r="BG55">
        <v>10.65</v>
      </c>
      <c r="BH55">
        <v>4.99</v>
      </c>
    </row>
    <row r="56" spans="1:60">
      <c r="A56" t="s">
        <v>400</v>
      </c>
      <c r="G56" t="s">
        <v>98</v>
      </c>
      <c r="H56" s="74">
        <v>301.43999999999994</v>
      </c>
      <c r="I56" s="47">
        <v>200.63000000000002</v>
      </c>
      <c r="J56" s="47">
        <v>447.4</v>
      </c>
      <c r="K56" s="47">
        <v>209.54</v>
      </c>
      <c r="L56" s="47">
        <v>16.510000000000002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0</v>
      </c>
      <c r="Y56">
        <v>26.91</v>
      </c>
      <c r="Z56">
        <v>82.32</v>
      </c>
      <c r="AA56">
        <v>20.58</v>
      </c>
      <c r="AB56">
        <v>12.3</v>
      </c>
      <c r="AC56">
        <v>0</v>
      </c>
      <c r="AD56">
        <v>1.94</v>
      </c>
      <c r="AE56">
        <v>41.16</v>
      </c>
      <c r="AF56">
        <v>26.91</v>
      </c>
      <c r="AG56">
        <v>18.399999999999999</v>
      </c>
      <c r="AH56">
        <v>37.409999999999997</v>
      </c>
      <c r="AI56">
        <v>12.59</v>
      </c>
      <c r="AJ56">
        <v>12.47</v>
      </c>
      <c r="AK56">
        <v>0.97</v>
      </c>
      <c r="AL56">
        <v>24.8</v>
      </c>
      <c r="AM56">
        <v>96.85</v>
      </c>
      <c r="AN56">
        <v>91.04</v>
      </c>
      <c r="AO56">
        <v>37.409999999999997</v>
      </c>
      <c r="AP56">
        <v>84.43</v>
      </c>
      <c r="AQ56">
        <v>82.32</v>
      </c>
      <c r="AR56">
        <v>6.78</v>
      </c>
      <c r="AS56">
        <v>0</v>
      </c>
      <c r="AT56">
        <v>0</v>
      </c>
      <c r="AU56">
        <v>3.87</v>
      </c>
      <c r="AV56">
        <v>0</v>
      </c>
      <c r="AW56">
        <v>0</v>
      </c>
      <c r="AX56">
        <v>96.85</v>
      </c>
      <c r="AY56">
        <v>41.16</v>
      </c>
      <c r="AZ56">
        <v>4.84</v>
      </c>
      <c r="BA56">
        <v>164.89</v>
      </c>
      <c r="BB56">
        <v>48.42</v>
      </c>
      <c r="BC56">
        <v>28.09</v>
      </c>
      <c r="BD56">
        <v>25.16</v>
      </c>
      <c r="BE56">
        <v>37.409999999999997</v>
      </c>
      <c r="BF56">
        <v>42.61</v>
      </c>
      <c r="BG56">
        <v>10.65</v>
      </c>
      <c r="BH56">
        <v>7.8</v>
      </c>
    </row>
    <row r="57" spans="1:60">
      <c r="G57" t="s">
        <v>99</v>
      </c>
      <c r="H57" s="74">
        <v>301.43999999999994</v>
      </c>
      <c r="I57" s="47">
        <v>200.63000000000002</v>
      </c>
      <c r="J57" s="47">
        <v>447.4</v>
      </c>
      <c r="K57" s="47">
        <v>209.54</v>
      </c>
      <c r="L57" s="47">
        <v>16.96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0</v>
      </c>
      <c r="Y57">
        <v>26.91</v>
      </c>
      <c r="Z57">
        <v>82.32</v>
      </c>
      <c r="AA57">
        <v>20.58</v>
      </c>
      <c r="AB57">
        <v>12.3</v>
      </c>
      <c r="AC57">
        <v>0</v>
      </c>
      <c r="AD57">
        <v>1.94</v>
      </c>
      <c r="AE57">
        <v>41.16</v>
      </c>
      <c r="AF57">
        <v>26.91</v>
      </c>
      <c r="AG57">
        <v>18.399999999999999</v>
      </c>
      <c r="AH57">
        <v>37.409999999999997</v>
      </c>
      <c r="AI57">
        <v>12.59</v>
      </c>
      <c r="AJ57">
        <v>12.47</v>
      </c>
      <c r="AK57">
        <v>0.97</v>
      </c>
      <c r="AL57">
        <v>24.8</v>
      </c>
      <c r="AM57">
        <v>96.85</v>
      </c>
      <c r="AN57">
        <v>91.04</v>
      </c>
      <c r="AO57">
        <v>37.409999999999997</v>
      </c>
      <c r="AP57">
        <v>84.43</v>
      </c>
      <c r="AQ57">
        <v>82.32</v>
      </c>
      <c r="AR57">
        <v>6.78</v>
      </c>
      <c r="AS57">
        <v>0</v>
      </c>
      <c r="AT57">
        <v>0</v>
      </c>
      <c r="AU57">
        <v>3.87</v>
      </c>
      <c r="AV57">
        <v>0</v>
      </c>
      <c r="AW57">
        <v>0</v>
      </c>
      <c r="AX57">
        <v>96.85</v>
      </c>
      <c r="AY57">
        <v>41.16</v>
      </c>
      <c r="AZ57">
        <v>4.84</v>
      </c>
      <c r="BA57">
        <v>164.89</v>
      </c>
      <c r="BB57">
        <v>48.42</v>
      </c>
      <c r="BC57">
        <v>28.09</v>
      </c>
      <c r="BD57">
        <v>25.16</v>
      </c>
      <c r="BE57">
        <v>37.409999999999997</v>
      </c>
      <c r="BF57">
        <v>42.61</v>
      </c>
      <c r="BG57">
        <v>10.65</v>
      </c>
      <c r="BH57">
        <v>8.25</v>
      </c>
    </row>
    <row r="58" spans="1:60">
      <c r="G58" t="s">
        <v>100</v>
      </c>
      <c r="H58" s="74">
        <v>301.43999999999994</v>
      </c>
      <c r="I58" s="47">
        <v>200.63000000000002</v>
      </c>
      <c r="J58" s="47">
        <v>447.4</v>
      </c>
      <c r="K58" s="47">
        <v>209.54</v>
      </c>
      <c r="L58" s="47">
        <v>14.620000000000001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0</v>
      </c>
      <c r="Y58">
        <v>26.91</v>
      </c>
      <c r="Z58">
        <v>82.32</v>
      </c>
      <c r="AA58">
        <v>20.58</v>
      </c>
      <c r="AB58">
        <v>12.3</v>
      </c>
      <c r="AC58">
        <v>0</v>
      </c>
      <c r="AD58">
        <v>1.94</v>
      </c>
      <c r="AE58">
        <v>41.16</v>
      </c>
      <c r="AF58">
        <v>26.91</v>
      </c>
      <c r="AG58">
        <v>18.399999999999999</v>
      </c>
      <c r="AH58">
        <v>37.409999999999997</v>
      </c>
      <c r="AI58">
        <v>12.59</v>
      </c>
      <c r="AJ58">
        <v>12.47</v>
      </c>
      <c r="AK58">
        <v>0.97</v>
      </c>
      <c r="AL58">
        <v>24.8</v>
      </c>
      <c r="AM58">
        <v>96.85</v>
      </c>
      <c r="AN58">
        <v>91.04</v>
      </c>
      <c r="AO58">
        <v>37.409999999999997</v>
      </c>
      <c r="AP58">
        <v>84.43</v>
      </c>
      <c r="AQ58">
        <v>82.32</v>
      </c>
      <c r="AR58">
        <v>6.78</v>
      </c>
      <c r="AS58">
        <v>0</v>
      </c>
      <c r="AT58">
        <v>0</v>
      </c>
      <c r="AU58">
        <v>3.87</v>
      </c>
      <c r="AV58">
        <v>0</v>
      </c>
      <c r="AW58">
        <v>0</v>
      </c>
      <c r="AX58">
        <v>96.85</v>
      </c>
      <c r="AY58">
        <v>41.16</v>
      </c>
      <c r="AZ58">
        <v>4.84</v>
      </c>
      <c r="BA58">
        <v>164.89</v>
      </c>
      <c r="BB58">
        <v>48.42</v>
      </c>
      <c r="BC58">
        <v>28.09</v>
      </c>
      <c r="BD58">
        <v>25.16</v>
      </c>
      <c r="BE58">
        <v>37.409999999999997</v>
      </c>
      <c r="BF58">
        <v>42.61</v>
      </c>
      <c r="BG58">
        <v>10.65</v>
      </c>
      <c r="BH58">
        <v>5.91</v>
      </c>
    </row>
    <row r="59" spans="1:60">
      <c r="G59" t="s">
        <v>101</v>
      </c>
      <c r="H59" s="74">
        <v>301.43999999999994</v>
      </c>
      <c r="I59" s="47">
        <v>214.19000000000003</v>
      </c>
      <c r="J59" s="47">
        <v>447.58</v>
      </c>
      <c r="K59" s="47">
        <v>209.54</v>
      </c>
      <c r="L59" s="47">
        <v>16.200000000000003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0</v>
      </c>
      <c r="Y59">
        <v>26.91</v>
      </c>
      <c r="Z59">
        <v>82.32</v>
      </c>
      <c r="AA59">
        <v>20.58</v>
      </c>
      <c r="AB59">
        <v>12.48</v>
      </c>
      <c r="AC59">
        <v>0</v>
      </c>
      <c r="AD59">
        <v>1.94</v>
      </c>
      <c r="AE59">
        <v>41.16</v>
      </c>
      <c r="AF59">
        <v>26.91</v>
      </c>
      <c r="AG59">
        <v>18.399999999999999</v>
      </c>
      <c r="AH59">
        <v>37.409999999999997</v>
      </c>
      <c r="AI59">
        <v>12.59</v>
      </c>
      <c r="AJ59">
        <v>12.47</v>
      </c>
      <c r="AK59">
        <v>0.97</v>
      </c>
      <c r="AL59">
        <v>24.8</v>
      </c>
      <c r="AM59">
        <v>96.85</v>
      </c>
      <c r="AN59">
        <v>91.04</v>
      </c>
      <c r="AO59">
        <v>37.409999999999997</v>
      </c>
      <c r="AP59">
        <v>84.43</v>
      </c>
      <c r="AQ59">
        <v>82.32</v>
      </c>
      <c r="AR59">
        <v>6.78</v>
      </c>
      <c r="AS59">
        <v>0</v>
      </c>
      <c r="AT59">
        <v>13.56</v>
      </c>
      <c r="AU59">
        <v>3.87</v>
      </c>
      <c r="AV59">
        <v>0</v>
      </c>
      <c r="AW59">
        <v>0</v>
      </c>
      <c r="AX59">
        <v>96.85</v>
      </c>
      <c r="AY59">
        <v>41.16</v>
      </c>
      <c r="AZ59">
        <v>4.84</v>
      </c>
      <c r="BA59">
        <v>164.89</v>
      </c>
      <c r="BB59">
        <v>48.42</v>
      </c>
      <c r="BC59">
        <v>28.09</v>
      </c>
      <c r="BD59">
        <v>25.16</v>
      </c>
      <c r="BE59">
        <v>37.409999999999997</v>
      </c>
      <c r="BF59">
        <v>42.61</v>
      </c>
      <c r="BG59">
        <v>10.65</v>
      </c>
      <c r="BH59">
        <v>7.49</v>
      </c>
    </row>
    <row r="60" spans="1:60">
      <c r="G60" t="s">
        <v>102</v>
      </c>
      <c r="H60" s="74">
        <v>301.43999999999994</v>
      </c>
      <c r="I60" s="47">
        <v>214.19000000000003</v>
      </c>
      <c r="J60" s="47">
        <v>447.58</v>
      </c>
      <c r="K60" s="47">
        <v>209.54</v>
      </c>
      <c r="L60" s="47">
        <v>15.47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0</v>
      </c>
      <c r="Y60">
        <v>26.91</v>
      </c>
      <c r="Z60">
        <v>82.32</v>
      </c>
      <c r="AA60">
        <v>20.58</v>
      </c>
      <c r="AB60">
        <v>12.48</v>
      </c>
      <c r="AC60">
        <v>0</v>
      </c>
      <c r="AD60">
        <v>1.94</v>
      </c>
      <c r="AE60">
        <v>41.16</v>
      </c>
      <c r="AF60">
        <v>26.91</v>
      </c>
      <c r="AG60">
        <v>18.399999999999999</v>
      </c>
      <c r="AH60">
        <v>37.409999999999997</v>
      </c>
      <c r="AI60">
        <v>12.59</v>
      </c>
      <c r="AJ60">
        <v>12.47</v>
      </c>
      <c r="AK60">
        <v>0.97</v>
      </c>
      <c r="AL60">
        <v>24.8</v>
      </c>
      <c r="AM60">
        <v>96.85</v>
      </c>
      <c r="AN60">
        <v>91.04</v>
      </c>
      <c r="AO60">
        <v>37.409999999999997</v>
      </c>
      <c r="AP60">
        <v>84.43</v>
      </c>
      <c r="AQ60">
        <v>82.32</v>
      </c>
      <c r="AR60">
        <v>6.78</v>
      </c>
      <c r="AS60">
        <v>0</v>
      </c>
      <c r="AT60">
        <v>13.56</v>
      </c>
      <c r="AU60">
        <v>3.87</v>
      </c>
      <c r="AV60">
        <v>0</v>
      </c>
      <c r="AW60">
        <v>0</v>
      </c>
      <c r="AX60">
        <v>96.85</v>
      </c>
      <c r="AY60">
        <v>41.16</v>
      </c>
      <c r="AZ60">
        <v>4.84</v>
      </c>
      <c r="BA60">
        <v>164.89</v>
      </c>
      <c r="BB60">
        <v>48.42</v>
      </c>
      <c r="BC60">
        <v>28.09</v>
      </c>
      <c r="BD60">
        <v>25.16</v>
      </c>
      <c r="BE60">
        <v>37.409999999999997</v>
      </c>
      <c r="BF60">
        <v>42.61</v>
      </c>
      <c r="BG60">
        <v>10.65</v>
      </c>
      <c r="BH60">
        <v>6.76</v>
      </c>
    </row>
    <row r="61" spans="1:60">
      <c r="G61" t="s">
        <v>103</v>
      </c>
      <c r="H61" s="74">
        <v>301.43999999999994</v>
      </c>
      <c r="I61" s="47">
        <v>214.19000000000003</v>
      </c>
      <c r="J61" s="47">
        <v>447.58</v>
      </c>
      <c r="K61" s="47">
        <v>209.54</v>
      </c>
      <c r="L61" s="47">
        <v>14.260000000000002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0</v>
      </c>
      <c r="Y61">
        <v>26.91</v>
      </c>
      <c r="Z61">
        <v>82.32</v>
      </c>
      <c r="AA61">
        <v>20.58</v>
      </c>
      <c r="AB61">
        <v>12.48</v>
      </c>
      <c r="AC61">
        <v>0</v>
      </c>
      <c r="AD61">
        <v>1.94</v>
      </c>
      <c r="AE61">
        <v>41.16</v>
      </c>
      <c r="AF61">
        <v>26.91</v>
      </c>
      <c r="AG61">
        <v>18.399999999999999</v>
      </c>
      <c r="AH61">
        <v>37.409999999999997</v>
      </c>
      <c r="AI61">
        <v>12.59</v>
      </c>
      <c r="AJ61">
        <v>12.47</v>
      </c>
      <c r="AK61">
        <v>0.97</v>
      </c>
      <c r="AL61">
        <v>24.8</v>
      </c>
      <c r="AM61">
        <v>96.85</v>
      </c>
      <c r="AN61">
        <v>91.04</v>
      </c>
      <c r="AO61">
        <v>37.409999999999997</v>
      </c>
      <c r="AP61">
        <v>84.43</v>
      </c>
      <c r="AQ61">
        <v>82.32</v>
      </c>
      <c r="AR61">
        <v>6.78</v>
      </c>
      <c r="AS61">
        <v>0</v>
      </c>
      <c r="AT61">
        <v>13.56</v>
      </c>
      <c r="AU61">
        <v>3.87</v>
      </c>
      <c r="AV61">
        <v>0</v>
      </c>
      <c r="AW61">
        <v>0</v>
      </c>
      <c r="AX61">
        <v>96.85</v>
      </c>
      <c r="AY61">
        <v>41.16</v>
      </c>
      <c r="AZ61">
        <v>4.84</v>
      </c>
      <c r="BA61">
        <v>164.89</v>
      </c>
      <c r="BB61">
        <v>48.42</v>
      </c>
      <c r="BC61">
        <v>28.09</v>
      </c>
      <c r="BD61">
        <v>25.16</v>
      </c>
      <c r="BE61">
        <v>37.409999999999997</v>
      </c>
      <c r="BF61">
        <v>42.61</v>
      </c>
      <c r="BG61">
        <v>10.65</v>
      </c>
      <c r="BH61">
        <v>5.55</v>
      </c>
    </row>
    <row r="62" spans="1:60">
      <c r="G62" t="s">
        <v>104</v>
      </c>
      <c r="H62" s="74">
        <v>301.43999999999994</v>
      </c>
      <c r="I62" s="47">
        <v>214.19000000000003</v>
      </c>
      <c r="J62" s="47">
        <v>447.58</v>
      </c>
      <c r="K62" s="47">
        <v>209.54</v>
      </c>
      <c r="L62" s="47">
        <v>14.900000000000002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0</v>
      </c>
      <c r="Y62">
        <v>26.91</v>
      </c>
      <c r="Z62">
        <v>82.32</v>
      </c>
      <c r="AA62">
        <v>20.58</v>
      </c>
      <c r="AB62">
        <v>12.48</v>
      </c>
      <c r="AC62">
        <v>0</v>
      </c>
      <c r="AD62">
        <v>1.94</v>
      </c>
      <c r="AE62">
        <v>41.16</v>
      </c>
      <c r="AF62">
        <v>26.91</v>
      </c>
      <c r="AG62">
        <v>18.399999999999999</v>
      </c>
      <c r="AH62">
        <v>37.409999999999997</v>
      </c>
      <c r="AI62">
        <v>12.59</v>
      </c>
      <c r="AJ62">
        <v>12.47</v>
      </c>
      <c r="AK62">
        <v>0.97</v>
      </c>
      <c r="AL62">
        <v>24.8</v>
      </c>
      <c r="AM62">
        <v>96.85</v>
      </c>
      <c r="AN62">
        <v>91.04</v>
      </c>
      <c r="AO62">
        <v>37.409999999999997</v>
      </c>
      <c r="AP62">
        <v>84.43</v>
      </c>
      <c r="AQ62">
        <v>82.32</v>
      </c>
      <c r="AR62">
        <v>6.78</v>
      </c>
      <c r="AS62">
        <v>0</v>
      </c>
      <c r="AT62">
        <v>13.56</v>
      </c>
      <c r="AU62">
        <v>3.87</v>
      </c>
      <c r="AV62">
        <v>0</v>
      </c>
      <c r="AW62">
        <v>0</v>
      </c>
      <c r="AX62">
        <v>96.85</v>
      </c>
      <c r="AY62">
        <v>41.16</v>
      </c>
      <c r="AZ62">
        <v>4.84</v>
      </c>
      <c r="BA62">
        <v>164.89</v>
      </c>
      <c r="BB62">
        <v>48.42</v>
      </c>
      <c r="BC62">
        <v>28.09</v>
      </c>
      <c r="BD62">
        <v>25.16</v>
      </c>
      <c r="BE62">
        <v>37.409999999999997</v>
      </c>
      <c r="BF62">
        <v>42.61</v>
      </c>
      <c r="BG62">
        <v>10.65</v>
      </c>
      <c r="BH62">
        <v>6.19</v>
      </c>
    </row>
    <row r="63" spans="1:60">
      <c r="G63" t="s">
        <v>105</v>
      </c>
      <c r="H63" s="74">
        <v>301.43999999999994</v>
      </c>
      <c r="I63" s="47">
        <v>214.19000000000003</v>
      </c>
      <c r="J63" s="47">
        <v>447.58</v>
      </c>
      <c r="K63" s="47">
        <v>209.54999999999998</v>
      </c>
      <c r="L63" s="47">
        <v>16.330000000000002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0</v>
      </c>
      <c r="Y63">
        <v>26.91</v>
      </c>
      <c r="Z63">
        <v>82.32</v>
      </c>
      <c r="AA63">
        <v>20.58</v>
      </c>
      <c r="AB63">
        <v>12.48</v>
      </c>
      <c r="AC63">
        <v>0</v>
      </c>
      <c r="AD63">
        <v>1.94</v>
      </c>
      <c r="AE63">
        <v>41.16</v>
      </c>
      <c r="AF63">
        <v>26.91</v>
      </c>
      <c r="AG63">
        <v>18.399999999999999</v>
      </c>
      <c r="AH63">
        <v>37.409999999999997</v>
      </c>
      <c r="AI63">
        <v>12.59</v>
      </c>
      <c r="AJ63">
        <v>12.47</v>
      </c>
      <c r="AK63">
        <v>0.97</v>
      </c>
      <c r="AL63">
        <v>24.8</v>
      </c>
      <c r="AM63">
        <v>96.85</v>
      </c>
      <c r="AN63">
        <v>91.04</v>
      </c>
      <c r="AO63">
        <v>37.409999999999997</v>
      </c>
      <c r="AP63">
        <v>84.43</v>
      </c>
      <c r="AQ63">
        <v>82.32</v>
      </c>
      <c r="AR63">
        <v>6.78</v>
      </c>
      <c r="AS63">
        <v>0</v>
      </c>
      <c r="AT63">
        <v>13.56</v>
      </c>
      <c r="AU63">
        <v>3.87</v>
      </c>
      <c r="AV63">
        <v>0</v>
      </c>
      <c r="AW63">
        <v>0</v>
      </c>
      <c r="AX63">
        <v>96.85</v>
      </c>
      <c r="AY63">
        <v>41.16</v>
      </c>
      <c r="AZ63">
        <v>4.84</v>
      </c>
      <c r="BA63">
        <v>164.89</v>
      </c>
      <c r="BB63">
        <v>48.42</v>
      </c>
      <c r="BC63">
        <v>28.09</v>
      </c>
      <c r="BD63">
        <v>25.16</v>
      </c>
      <c r="BE63">
        <v>37.409999999999997</v>
      </c>
      <c r="BF63">
        <v>26.25</v>
      </c>
      <c r="BG63">
        <v>27.02</v>
      </c>
      <c r="BH63">
        <v>7.62</v>
      </c>
    </row>
    <row r="64" spans="1:60">
      <c r="G64" t="s">
        <v>106</v>
      </c>
      <c r="H64" s="74">
        <v>301.43999999999994</v>
      </c>
      <c r="I64" s="47">
        <v>214.19000000000003</v>
      </c>
      <c r="J64" s="47">
        <v>447.58</v>
      </c>
      <c r="K64" s="47">
        <v>209.54999999999998</v>
      </c>
      <c r="L64" s="47">
        <v>14.670000000000002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0</v>
      </c>
      <c r="Y64">
        <v>26.91</v>
      </c>
      <c r="Z64">
        <v>82.32</v>
      </c>
      <c r="AA64">
        <v>20.58</v>
      </c>
      <c r="AB64">
        <v>12.48</v>
      </c>
      <c r="AC64">
        <v>0</v>
      </c>
      <c r="AD64">
        <v>1.94</v>
      </c>
      <c r="AE64">
        <v>41.16</v>
      </c>
      <c r="AF64">
        <v>26.91</v>
      </c>
      <c r="AG64">
        <v>18.399999999999999</v>
      </c>
      <c r="AH64">
        <v>37.409999999999997</v>
      </c>
      <c r="AI64">
        <v>12.59</v>
      </c>
      <c r="AJ64">
        <v>12.47</v>
      </c>
      <c r="AK64">
        <v>0.97</v>
      </c>
      <c r="AL64">
        <v>24.8</v>
      </c>
      <c r="AM64">
        <v>96.85</v>
      </c>
      <c r="AN64">
        <v>91.04</v>
      </c>
      <c r="AO64">
        <v>37.409999999999997</v>
      </c>
      <c r="AP64">
        <v>84.43</v>
      </c>
      <c r="AQ64">
        <v>82.32</v>
      </c>
      <c r="AR64">
        <v>6.78</v>
      </c>
      <c r="AS64">
        <v>0</v>
      </c>
      <c r="AT64">
        <v>13.56</v>
      </c>
      <c r="AU64">
        <v>3.87</v>
      </c>
      <c r="AV64">
        <v>0</v>
      </c>
      <c r="AW64">
        <v>0</v>
      </c>
      <c r="AX64">
        <v>96.85</v>
      </c>
      <c r="AY64">
        <v>41.16</v>
      </c>
      <c r="AZ64">
        <v>4.84</v>
      </c>
      <c r="BA64">
        <v>164.89</v>
      </c>
      <c r="BB64">
        <v>48.42</v>
      </c>
      <c r="BC64">
        <v>28.09</v>
      </c>
      <c r="BD64">
        <v>25.16</v>
      </c>
      <c r="BE64">
        <v>37.409999999999997</v>
      </c>
      <c r="BF64">
        <v>29.25</v>
      </c>
      <c r="BG64">
        <v>24.02</v>
      </c>
      <c r="BH64">
        <v>5.96</v>
      </c>
    </row>
    <row r="65" spans="7:60">
      <c r="G65" t="s">
        <v>107</v>
      </c>
      <c r="H65" s="74">
        <v>301.43999999999994</v>
      </c>
      <c r="I65" s="47">
        <v>214.19000000000003</v>
      </c>
      <c r="J65" s="47">
        <v>447.58</v>
      </c>
      <c r="K65" s="47">
        <v>209.54999999999998</v>
      </c>
      <c r="L65" s="47">
        <v>14.48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0</v>
      </c>
      <c r="Y65">
        <v>26.91</v>
      </c>
      <c r="Z65">
        <v>82.32</v>
      </c>
      <c r="AA65">
        <v>20.58</v>
      </c>
      <c r="AB65">
        <v>12.48</v>
      </c>
      <c r="AC65">
        <v>0</v>
      </c>
      <c r="AD65">
        <v>1.94</v>
      </c>
      <c r="AE65">
        <v>41.16</v>
      </c>
      <c r="AF65">
        <v>26.91</v>
      </c>
      <c r="AG65">
        <v>18.399999999999999</v>
      </c>
      <c r="AH65">
        <v>37.409999999999997</v>
      </c>
      <c r="AI65">
        <v>12.59</v>
      </c>
      <c r="AJ65">
        <v>12.47</v>
      </c>
      <c r="AK65">
        <v>0.97</v>
      </c>
      <c r="AL65">
        <v>24.8</v>
      </c>
      <c r="AM65">
        <v>96.85</v>
      </c>
      <c r="AN65">
        <v>91.04</v>
      </c>
      <c r="AO65">
        <v>37.409999999999997</v>
      </c>
      <c r="AP65">
        <v>84.43</v>
      </c>
      <c r="AQ65">
        <v>82.32</v>
      </c>
      <c r="AR65">
        <v>6.78</v>
      </c>
      <c r="AS65">
        <v>0</v>
      </c>
      <c r="AT65">
        <v>13.56</v>
      </c>
      <c r="AU65">
        <v>3.87</v>
      </c>
      <c r="AV65">
        <v>0</v>
      </c>
      <c r="AW65">
        <v>0</v>
      </c>
      <c r="AX65">
        <v>96.85</v>
      </c>
      <c r="AY65">
        <v>41.16</v>
      </c>
      <c r="AZ65">
        <v>4.84</v>
      </c>
      <c r="BA65">
        <v>164.89</v>
      </c>
      <c r="BB65">
        <v>48.42</v>
      </c>
      <c r="BC65">
        <v>28.09</v>
      </c>
      <c r="BD65">
        <v>25.16</v>
      </c>
      <c r="BE65">
        <v>37.409999999999997</v>
      </c>
      <c r="BF65">
        <v>32.74</v>
      </c>
      <c r="BG65">
        <v>20.53</v>
      </c>
      <c r="BH65">
        <v>5.77</v>
      </c>
    </row>
    <row r="66" spans="7:60">
      <c r="G66" t="s">
        <v>108</v>
      </c>
      <c r="H66" s="74">
        <v>301.43999999999994</v>
      </c>
      <c r="I66" s="47">
        <v>214.19000000000003</v>
      </c>
      <c r="J66" s="47">
        <v>447.58</v>
      </c>
      <c r="K66" s="47">
        <v>209.54</v>
      </c>
      <c r="L66" s="47">
        <v>15.16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0</v>
      </c>
      <c r="Y66">
        <v>26.91</v>
      </c>
      <c r="Z66">
        <v>82.32</v>
      </c>
      <c r="AA66">
        <v>20.58</v>
      </c>
      <c r="AB66">
        <v>12.48</v>
      </c>
      <c r="AC66">
        <v>0</v>
      </c>
      <c r="AD66">
        <v>1.94</v>
      </c>
      <c r="AE66">
        <v>41.16</v>
      </c>
      <c r="AF66">
        <v>26.91</v>
      </c>
      <c r="AG66">
        <v>18.399999999999999</v>
      </c>
      <c r="AH66">
        <v>37.409999999999997</v>
      </c>
      <c r="AI66">
        <v>12.59</v>
      </c>
      <c r="AJ66">
        <v>12.47</v>
      </c>
      <c r="AK66">
        <v>0.97</v>
      </c>
      <c r="AL66">
        <v>24.8</v>
      </c>
      <c r="AM66">
        <v>96.85</v>
      </c>
      <c r="AN66">
        <v>91.04</v>
      </c>
      <c r="AO66">
        <v>37.409999999999997</v>
      </c>
      <c r="AP66">
        <v>84.43</v>
      </c>
      <c r="AQ66">
        <v>82.32</v>
      </c>
      <c r="AR66">
        <v>6.78</v>
      </c>
      <c r="AS66">
        <v>0</v>
      </c>
      <c r="AT66">
        <v>13.56</v>
      </c>
      <c r="AU66">
        <v>3.87</v>
      </c>
      <c r="AV66">
        <v>0</v>
      </c>
      <c r="AW66">
        <v>0</v>
      </c>
      <c r="AX66">
        <v>96.85</v>
      </c>
      <c r="AY66">
        <v>41.16</v>
      </c>
      <c r="AZ66">
        <v>4.84</v>
      </c>
      <c r="BA66">
        <v>164.89</v>
      </c>
      <c r="BB66">
        <v>48.42</v>
      </c>
      <c r="BC66">
        <v>28.09</v>
      </c>
      <c r="BD66">
        <v>25.16</v>
      </c>
      <c r="BE66">
        <v>37.409999999999997</v>
      </c>
      <c r="BF66">
        <v>36.799999999999997</v>
      </c>
      <c r="BG66">
        <v>16.46</v>
      </c>
      <c r="BH66">
        <v>6.45</v>
      </c>
    </row>
    <row r="67" spans="7:60">
      <c r="G67" t="s">
        <v>109</v>
      </c>
      <c r="H67" s="74">
        <v>301.34000000000003</v>
      </c>
      <c r="I67" s="47">
        <v>214.19000000000003</v>
      </c>
      <c r="J67" s="47">
        <v>447.58</v>
      </c>
      <c r="K67" s="47">
        <v>209.54999999999995</v>
      </c>
      <c r="L67" s="47">
        <v>13.82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0</v>
      </c>
      <c r="Y67">
        <v>26.91</v>
      </c>
      <c r="Z67">
        <v>82.32</v>
      </c>
      <c r="AA67">
        <v>20.58</v>
      </c>
      <c r="AB67">
        <v>12.48</v>
      </c>
      <c r="AC67">
        <v>0</v>
      </c>
      <c r="AD67">
        <v>1.94</v>
      </c>
      <c r="AE67">
        <v>41.16</v>
      </c>
      <c r="AF67">
        <v>26.91</v>
      </c>
      <c r="AG67">
        <v>18.399999999999999</v>
      </c>
      <c r="AH67">
        <v>37.409999999999997</v>
      </c>
      <c r="AI67">
        <v>12.59</v>
      </c>
      <c r="AJ67">
        <v>12.47</v>
      </c>
      <c r="AK67">
        <v>0.87</v>
      </c>
      <c r="AL67">
        <v>24.8</v>
      </c>
      <c r="AM67">
        <v>96.85</v>
      </c>
      <c r="AN67">
        <v>91.04</v>
      </c>
      <c r="AO67">
        <v>37.409999999999997</v>
      </c>
      <c r="AP67">
        <v>84.43</v>
      </c>
      <c r="AQ67">
        <v>82.32</v>
      </c>
      <c r="AR67">
        <v>6.78</v>
      </c>
      <c r="AS67">
        <v>0</v>
      </c>
      <c r="AT67">
        <v>13.56</v>
      </c>
      <c r="AU67">
        <v>3.87</v>
      </c>
      <c r="AV67">
        <v>0</v>
      </c>
      <c r="AW67">
        <v>0</v>
      </c>
      <c r="AX67">
        <v>96.85</v>
      </c>
      <c r="AY67">
        <v>41.16</v>
      </c>
      <c r="AZ67">
        <v>4.84</v>
      </c>
      <c r="BA67">
        <v>164.89</v>
      </c>
      <c r="BB67">
        <v>48.42</v>
      </c>
      <c r="BC67">
        <v>28.09</v>
      </c>
      <c r="BD67">
        <v>25.16</v>
      </c>
      <c r="BE67">
        <v>37.409999999999997</v>
      </c>
      <c r="BF67">
        <v>19.760000000000002</v>
      </c>
      <c r="BG67">
        <v>33.51</v>
      </c>
      <c r="BH67">
        <v>5.1100000000000003</v>
      </c>
    </row>
    <row r="68" spans="7:60">
      <c r="G68" t="s">
        <v>110</v>
      </c>
      <c r="H68" s="74">
        <v>301.34000000000003</v>
      </c>
      <c r="I68" s="47">
        <v>214.19000000000003</v>
      </c>
      <c r="J68" s="47">
        <v>447.58</v>
      </c>
      <c r="K68" s="47">
        <v>209.54999999999998</v>
      </c>
      <c r="L68" s="47">
        <v>11.540000000000001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0</v>
      </c>
      <c r="Y68">
        <v>26.91</v>
      </c>
      <c r="Z68">
        <v>82.32</v>
      </c>
      <c r="AA68">
        <v>20.58</v>
      </c>
      <c r="AB68">
        <v>12.48</v>
      </c>
      <c r="AC68">
        <v>0</v>
      </c>
      <c r="AD68">
        <v>1.94</v>
      </c>
      <c r="AE68">
        <v>41.16</v>
      </c>
      <c r="AF68">
        <v>26.91</v>
      </c>
      <c r="AG68">
        <v>18.399999999999999</v>
      </c>
      <c r="AH68">
        <v>37.409999999999997</v>
      </c>
      <c r="AI68">
        <v>12.59</v>
      </c>
      <c r="AJ68">
        <v>12.47</v>
      </c>
      <c r="AK68">
        <v>0.87</v>
      </c>
      <c r="AL68">
        <v>24.8</v>
      </c>
      <c r="AM68">
        <v>96.85</v>
      </c>
      <c r="AN68">
        <v>91.04</v>
      </c>
      <c r="AO68">
        <v>37.409999999999997</v>
      </c>
      <c r="AP68">
        <v>84.43</v>
      </c>
      <c r="AQ68">
        <v>82.32</v>
      </c>
      <c r="AR68">
        <v>6.78</v>
      </c>
      <c r="AS68">
        <v>0</v>
      </c>
      <c r="AT68">
        <v>13.56</v>
      </c>
      <c r="AU68">
        <v>3.87</v>
      </c>
      <c r="AV68">
        <v>0</v>
      </c>
      <c r="AW68">
        <v>0</v>
      </c>
      <c r="AX68">
        <v>96.85</v>
      </c>
      <c r="AY68">
        <v>41.16</v>
      </c>
      <c r="AZ68">
        <v>4.84</v>
      </c>
      <c r="BA68">
        <v>164.89</v>
      </c>
      <c r="BB68">
        <v>48.42</v>
      </c>
      <c r="BC68">
        <v>28.09</v>
      </c>
      <c r="BD68">
        <v>25.16</v>
      </c>
      <c r="BE68">
        <v>37.409999999999997</v>
      </c>
      <c r="BF68">
        <v>24.02</v>
      </c>
      <c r="BG68">
        <v>29.25</v>
      </c>
      <c r="BH68">
        <v>2.83</v>
      </c>
    </row>
    <row r="69" spans="7:60">
      <c r="G69" t="s">
        <v>111</v>
      </c>
      <c r="H69" s="74">
        <v>301.34000000000003</v>
      </c>
      <c r="I69" s="47">
        <v>214.19000000000003</v>
      </c>
      <c r="J69" s="47">
        <v>447.58</v>
      </c>
      <c r="K69" s="47">
        <v>209.54999999999998</v>
      </c>
      <c r="L69" s="47">
        <v>10.91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0</v>
      </c>
      <c r="Y69">
        <v>26.87</v>
      </c>
      <c r="Z69">
        <v>82.32</v>
      </c>
      <c r="AA69">
        <v>20.58</v>
      </c>
      <c r="AB69">
        <v>12.48</v>
      </c>
      <c r="AC69">
        <v>0</v>
      </c>
      <c r="AD69">
        <v>1.94</v>
      </c>
      <c r="AE69">
        <v>41.16</v>
      </c>
      <c r="AF69">
        <v>26.87</v>
      </c>
      <c r="AG69">
        <v>18.399999999999999</v>
      </c>
      <c r="AH69">
        <v>37.409999999999997</v>
      </c>
      <c r="AI69">
        <v>12.59</v>
      </c>
      <c r="AJ69">
        <v>12.47</v>
      </c>
      <c r="AK69">
        <v>0.87</v>
      </c>
      <c r="AL69">
        <v>24.8</v>
      </c>
      <c r="AM69">
        <v>96.85</v>
      </c>
      <c r="AN69">
        <v>91.04</v>
      </c>
      <c r="AO69">
        <v>37.409999999999997</v>
      </c>
      <c r="AP69">
        <v>84.43</v>
      </c>
      <c r="AQ69">
        <v>82.32</v>
      </c>
      <c r="AR69">
        <v>6.78</v>
      </c>
      <c r="AS69">
        <v>0</v>
      </c>
      <c r="AT69">
        <v>13.56</v>
      </c>
      <c r="AU69">
        <v>3.87</v>
      </c>
      <c r="AV69">
        <v>0</v>
      </c>
      <c r="AW69">
        <v>0</v>
      </c>
      <c r="AX69">
        <v>96.85</v>
      </c>
      <c r="AY69">
        <v>41.16</v>
      </c>
      <c r="AZ69">
        <v>4.84</v>
      </c>
      <c r="BA69">
        <v>164.89</v>
      </c>
      <c r="BB69">
        <v>48.42</v>
      </c>
      <c r="BC69">
        <v>28.09</v>
      </c>
      <c r="BD69">
        <v>25.16</v>
      </c>
      <c r="BE69">
        <v>37.409999999999997</v>
      </c>
      <c r="BF69">
        <v>28.09</v>
      </c>
      <c r="BG69">
        <v>25.18</v>
      </c>
      <c r="BH69">
        <v>2.2000000000000002</v>
      </c>
    </row>
    <row r="70" spans="7:60">
      <c r="G70" t="s">
        <v>112</v>
      </c>
      <c r="H70" s="74">
        <v>301.34000000000003</v>
      </c>
      <c r="I70" s="47">
        <v>214.19000000000003</v>
      </c>
      <c r="J70" s="47">
        <v>447.58</v>
      </c>
      <c r="K70" s="47">
        <v>209.54</v>
      </c>
      <c r="L70" s="47">
        <v>10.46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26.87</v>
      </c>
      <c r="Z70">
        <v>82.32</v>
      </c>
      <c r="AA70">
        <v>20.58</v>
      </c>
      <c r="AB70">
        <v>12.48</v>
      </c>
      <c r="AC70">
        <v>0</v>
      </c>
      <c r="AD70">
        <v>1.94</v>
      </c>
      <c r="AE70">
        <v>41.16</v>
      </c>
      <c r="AF70">
        <v>26.87</v>
      </c>
      <c r="AG70">
        <v>18.399999999999999</v>
      </c>
      <c r="AH70">
        <v>37.409999999999997</v>
      </c>
      <c r="AI70">
        <v>12.59</v>
      </c>
      <c r="AJ70">
        <v>12.47</v>
      </c>
      <c r="AK70">
        <v>0.87</v>
      </c>
      <c r="AL70">
        <v>24.8</v>
      </c>
      <c r="AM70">
        <v>96.85</v>
      </c>
      <c r="AN70">
        <v>91.04</v>
      </c>
      <c r="AO70">
        <v>37.409999999999997</v>
      </c>
      <c r="AP70">
        <v>84.43</v>
      </c>
      <c r="AQ70">
        <v>82.32</v>
      </c>
      <c r="AR70">
        <v>6.78</v>
      </c>
      <c r="AS70">
        <v>0</v>
      </c>
      <c r="AT70">
        <v>13.56</v>
      </c>
      <c r="AU70">
        <v>3.87</v>
      </c>
      <c r="AV70">
        <v>0</v>
      </c>
      <c r="AW70">
        <v>0</v>
      </c>
      <c r="AX70">
        <v>96.85</v>
      </c>
      <c r="AY70">
        <v>41.16</v>
      </c>
      <c r="AZ70">
        <v>4.84</v>
      </c>
      <c r="BA70">
        <v>164.89</v>
      </c>
      <c r="BB70">
        <v>48.42</v>
      </c>
      <c r="BC70">
        <v>28.09</v>
      </c>
      <c r="BD70">
        <v>25.16</v>
      </c>
      <c r="BE70">
        <v>37.409999999999997</v>
      </c>
      <c r="BF70">
        <v>31.86</v>
      </c>
      <c r="BG70">
        <v>21.4</v>
      </c>
      <c r="BH70">
        <v>1.75</v>
      </c>
    </row>
    <row r="71" spans="7:60">
      <c r="G71" t="s">
        <v>113</v>
      </c>
      <c r="H71" s="74">
        <v>301.28999999999991</v>
      </c>
      <c r="I71" s="47">
        <v>214.19000000000003</v>
      </c>
      <c r="J71" s="47">
        <v>447.85999999999996</v>
      </c>
      <c r="K71" s="47">
        <v>156.27999999999997</v>
      </c>
      <c r="L71" s="47">
        <v>9.5900000000000016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82.32</v>
      </c>
      <c r="Y71">
        <v>26.87</v>
      </c>
      <c r="Z71">
        <v>82.32</v>
      </c>
      <c r="AA71">
        <v>20.58</v>
      </c>
      <c r="AB71">
        <v>12.76</v>
      </c>
      <c r="AC71">
        <v>41.16</v>
      </c>
      <c r="AD71">
        <v>1.94</v>
      </c>
      <c r="AE71">
        <v>41.16</v>
      </c>
      <c r="AF71">
        <v>26.87</v>
      </c>
      <c r="AG71">
        <v>18.399999999999999</v>
      </c>
      <c r="AH71">
        <v>37.409999999999997</v>
      </c>
      <c r="AI71">
        <v>12.59</v>
      </c>
      <c r="AJ71">
        <v>12.47</v>
      </c>
      <c r="AK71">
        <v>0.82</v>
      </c>
      <c r="AL71">
        <v>24.8</v>
      </c>
      <c r="AM71">
        <v>96.85</v>
      </c>
      <c r="AN71">
        <v>91.04</v>
      </c>
      <c r="AO71">
        <v>37.409999999999997</v>
      </c>
      <c r="AP71">
        <v>84.43</v>
      </c>
      <c r="AQ71">
        <v>0</v>
      </c>
      <c r="AR71">
        <v>6.78</v>
      </c>
      <c r="AS71">
        <v>0</v>
      </c>
      <c r="AT71">
        <v>13.56</v>
      </c>
      <c r="AU71">
        <v>3.87</v>
      </c>
      <c r="AV71">
        <v>0</v>
      </c>
      <c r="AW71">
        <v>0</v>
      </c>
      <c r="AX71">
        <v>96.85</v>
      </c>
      <c r="AY71">
        <v>0</v>
      </c>
      <c r="AZ71">
        <v>4.84</v>
      </c>
      <c r="BA71">
        <v>164.89</v>
      </c>
      <c r="BB71">
        <v>48.42</v>
      </c>
      <c r="BC71">
        <v>28.09</v>
      </c>
      <c r="BD71">
        <v>25.16</v>
      </c>
      <c r="BE71">
        <v>37.409999999999997</v>
      </c>
      <c r="BF71">
        <v>0</v>
      </c>
      <c r="BG71">
        <v>0</v>
      </c>
      <c r="BH71">
        <v>0.88</v>
      </c>
    </row>
    <row r="72" spans="7:60">
      <c r="G72" t="s">
        <v>114</v>
      </c>
      <c r="H72" s="74">
        <v>301.28999999999991</v>
      </c>
      <c r="I72" s="47">
        <v>214.19000000000003</v>
      </c>
      <c r="J72" s="47">
        <v>447.85999999999996</v>
      </c>
      <c r="K72" s="47">
        <v>156.27999999999997</v>
      </c>
      <c r="L72" s="47">
        <v>9.5200000000000014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82.32</v>
      </c>
      <c r="Y72">
        <v>26.87</v>
      </c>
      <c r="Z72">
        <v>82.32</v>
      </c>
      <c r="AA72">
        <v>20.58</v>
      </c>
      <c r="AB72">
        <v>12.76</v>
      </c>
      <c r="AC72">
        <v>41.16</v>
      </c>
      <c r="AD72">
        <v>1.94</v>
      </c>
      <c r="AE72">
        <v>41.16</v>
      </c>
      <c r="AF72">
        <v>26.87</v>
      </c>
      <c r="AG72">
        <v>18.399999999999999</v>
      </c>
      <c r="AH72">
        <v>37.409999999999997</v>
      </c>
      <c r="AI72">
        <v>12.59</v>
      </c>
      <c r="AJ72">
        <v>12.47</v>
      </c>
      <c r="AK72">
        <v>0.82</v>
      </c>
      <c r="AL72">
        <v>24.8</v>
      </c>
      <c r="AM72">
        <v>96.85</v>
      </c>
      <c r="AN72">
        <v>91.04</v>
      </c>
      <c r="AO72">
        <v>37.409999999999997</v>
      </c>
      <c r="AP72">
        <v>84.43</v>
      </c>
      <c r="AQ72">
        <v>0</v>
      </c>
      <c r="AR72">
        <v>6.78</v>
      </c>
      <c r="AS72">
        <v>0</v>
      </c>
      <c r="AT72">
        <v>13.56</v>
      </c>
      <c r="AU72">
        <v>3.87</v>
      </c>
      <c r="AV72">
        <v>0</v>
      </c>
      <c r="AW72">
        <v>0</v>
      </c>
      <c r="AX72">
        <v>96.85</v>
      </c>
      <c r="AY72">
        <v>0</v>
      </c>
      <c r="AZ72">
        <v>4.84</v>
      </c>
      <c r="BA72">
        <v>164.89</v>
      </c>
      <c r="BB72">
        <v>48.42</v>
      </c>
      <c r="BC72">
        <v>28.09</v>
      </c>
      <c r="BD72">
        <v>25.16</v>
      </c>
      <c r="BE72">
        <v>37.409999999999997</v>
      </c>
      <c r="BF72">
        <v>0</v>
      </c>
      <c r="BG72">
        <v>0</v>
      </c>
      <c r="BH72">
        <v>0.81</v>
      </c>
    </row>
    <row r="73" spans="7:60">
      <c r="G73" t="s">
        <v>115</v>
      </c>
      <c r="H73" s="74">
        <v>301.28999999999991</v>
      </c>
      <c r="I73" s="47">
        <v>214.19000000000003</v>
      </c>
      <c r="J73" s="47">
        <v>447.85999999999996</v>
      </c>
      <c r="K73" s="47">
        <v>156.27999999999997</v>
      </c>
      <c r="L73" s="47">
        <v>9.4500000000000011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82.32</v>
      </c>
      <c r="Y73">
        <v>26.87</v>
      </c>
      <c r="Z73">
        <v>82.32</v>
      </c>
      <c r="AA73">
        <v>20.58</v>
      </c>
      <c r="AB73">
        <v>12.76</v>
      </c>
      <c r="AC73">
        <v>41.16</v>
      </c>
      <c r="AD73">
        <v>1.94</v>
      </c>
      <c r="AE73">
        <v>41.16</v>
      </c>
      <c r="AF73">
        <v>26.87</v>
      </c>
      <c r="AG73">
        <v>18.399999999999999</v>
      </c>
      <c r="AH73">
        <v>37.409999999999997</v>
      </c>
      <c r="AI73">
        <v>12.59</v>
      </c>
      <c r="AJ73">
        <v>12.47</v>
      </c>
      <c r="AK73">
        <v>0.82</v>
      </c>
      <c r="AL73">
        <v>24.8</v>
      </c>
      <c r="AM73">
        <v>96.85</v>
      </c>
      <c r="AN73">
        <v>91.04</v>
      </c>
      <c r="AO73">
        <v>37.409999999999997</v>
      </c>
      <c r="AP73">
        <v>84.43</v>
      </c>
      <c r="AQ73">
        <v>0</v>
      </c>
      <c r="AR73">
        <v>6.78</v>
      </c>
      <c r="AS73">
        <v>0</v>
      </c>
      <c r="AT73">
        <v>13.56</v>
      </c>
      <c r="AU73">
        <v>3.87</v>
      </c>
      <c r="AV73">
        <v>0</v>
      </c>
      <c r="AW73">
        <v>0</v>
      </c>
      <c r="AX73">
        <v>96.85</v>
      </c>
      <c r="AY73">
        <v>0</v>
      </c>
      <c r="AZ73">
        <v>4.84</v>
      </c>
      <c r="BA73">
        <v>164.89</v>
      </c>
      <c r="BB73">
        <v>48.42</v>
      </c>
      <c r="BC73">
        <v>28.09</v>
      </c>
      <c r="BD73">
        <v>25.16</v>
      </c>
      <c r="BE73">
        <v>37.409999999999997</v>
      </c>
      <c r="BF73">
        <v>0</v>
      </c>
      <c r="BG73">
        <v>0</v>
      </c>
      <c r="BH73">
        <v>0.74</v>
      </c>
    </row>
    <row r="74" spans="7:60">
      <c r="G74" t="s">
        <v>116</v>
      </c>
      <c r="H74" s="74">
        <v>301.28999999999991</v>
      </c>
      <c r="I74" s="47">
        <v>214.19000000000003</v>
      </c>
      <c r="J74" s="47">
        <v>447.85999999999996</v>
      </c>
      <c r="K74" s="47">
        <v>156.27999999999997</v>
      </c>
      <c r="L74" s="47">
        <v>9.14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82.32</v>
      </c>
      <c r="Y74">
        <v>26.87</v>
      </c>
      <c r="Z74">
        <v>82.32</v>
      </c>
      <c r="AA74">
        <v>20.58</v>
      </c>
      <c r="AB74">
        <v>12.76</v>
      </c>
      <c r="AC74">
        <v>41.16</v>
      </c>
      <c r="AD74">
        <v>1.94</v>
      </c>
      <c r="AE74">
        <v>41.16</v>
      </c>
      <c r="AF74">
        <v>26.87</v>
      </c>
      <c r="AG74">
        <v>18.399999999999999</v>
      </c>
      <c r="AH74">
        <v>37.409999999999997</v>
      </c>
      <c r="AI74">
        <v>12.59</v>
      </c>
      <c r="AJ74">
        <v>12.47</v>
      </c>
      <c r="AK74">
        <v>0.82</v>
      </c>
      <c r="AL74">
        <v>24.8</v>
      </c>
      <c r="AM74">
        <v>96.85</v>
      </c>
      <c r="AN74">
        <v>91.04</v>
      </c>
      <c r="AO74">
        <v>37.409999999999997</v>
      </c>
      <c r="AP74">
        <v>84.43</v>
      </c>
      <c r="AQ74">
        <v>0</v>
      </c>
      <c r="AR74">
        <v>6.78</v>
      </c>
      <c r="AS74">
        <v>0</v>
      </c>
      <c r="AT74">
        <v>13.56</v>
      </c>
      <c r="AU74">
        <v>3.87</v>
      </c>
      <c r="AV74">
        <v>0</v>
      </c>
      <c r="AW74">
        <v>0</v>
      </c>
      <c r="AX74">
        <v>96.85</v>
      </c>
      <c r="AY74">
        <v>0</v>
      </c>
      <c r="AZ74">
        <v>4.84</v>
      </c>
      <c r="BA74">
        <v>164.89</v>
      </c>
      <c r="BB74">
        <v>48.42</v>
      </c>
      <c r="BC74">
        <v>28.09</v>
      </c>
      <c r="BD74">
        <v>25.16</v>
      </c>
      <c r="BE74">
        <v>37.409999999999997</v>
      </c>
      <c r="BF74">
        <v>0</v>
      </c>
      <c r="BG74">
        <v>0</v>
      </c>
      <c r="BH74">
        <v>0.43</v>
      </c>
    </row>
    <row r="75" spans="7:60">
      <c r="G75" t="s">
        <v>117</v>
      </c>
      <c r="H75" s="74">
        <v>300.31999999999994</v>
      </c>
      <c r="I75" s="47">
        <v>214.19000000000003</v>
      </c>
      <c r="J75" s="47">
        <v>447.85999999999996</v>
      </c>
      <c r="K75" s="47">
        <v>156.27999999999997</v>
      </c>
      <c r="L75" s="47">
        <v>8.7800000000000011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82.32</v>
      </c>
      <c r="Y75">
        <v>26.87</v>
      </c>
      <c r="Z75">
        <v>82.32</v>
      </c>
      <c r="AA75">
        <v>20.58</v>
      </c>
      <c r="AB75">
        <v>12.76</v>
      </c>
      <c r="AC75">
        <v>41.16</v>
      </c>
      <c r="AD75">
        <v>1.94</v>
      </c>
      <c r="AE75">
        <v>41.16</v>
      </c>
      <c r="AF75">
        <v>26.87</v>
      </c>
      <c r="AG75">
        <v>18.399999999999999</v>
      </c>
      <c r="AH75">
        <v>37.409999999999997</v>
      </c>
      <c r="AI75">
        <v>11.62</v>
      </c>
      <c r="AJ75">
        <v>12.47</v>
      </c>
      <c r="AK75">
        <v>0.82</v>
      </c>
      <c r="AL75">
        <v>24.8</v>
      </c>
      <c r="AM75">
        <v>96.85</v>
      </c>
      <c r="AN75">
        <v>91.04</v>
      </c>
      <c r="AO75">
        <v>37.409999999999997</v>
      </c>
      <c r="AP75">
        <v>84.43</v>
      </c>
      <c r="AQ75">
        <v>0</v>
      </c>
      <c r="AR75">
        <v>6.78</v>
      </c>
      <c r="AS75">
        <v>0</v>
      </c>
      <c r="AT75">
        <v>13.56</v>
      </c>
      <c r="AU75">
        <v>3.87</v>
      </c>
      <c r="AV75">
        <v>0</v>
      </c>
      <c r="AW75">
        <v>0</v>
      </c>
      <c r="AX75">
        <v>96.85</v>
      </c>
      <c r="AY75">
        <v>0</v>
      </c>
      <c r="AZ75">
        <v>4.84</v>
      </c>
      <c r="BA75">
        <v>164.89</v>
      </c>
      <c r="BB75">
        <v>48.42</v>
      </c>
      <c r="BC75">
        <v>28.09</v>
      </c>
      <c r="BD75">
        <v>25.16</v>
      </c>
      <c r="BE75">
        <v>37.409999999999997</v>
      </c>
      <c r="BF75">
        <v>0</v>
      </c>
      <c r="BG75">
        <v>0</v>
      </c>
      <c r="BH75">
        <v>7.0000000000000007E-2</v>
      </c>
    </row>
    <row r="76" spans="7:60">
      <c r="G76" t="s">
        <v>118</v>
      </c>
      <c r="H76" s="74">
        <v>300.31999999999994</v>
      </c>
      <c r="I76" s="47">
        <v>214.19000000000003</v>
      </c>
      <c r="J76" s="47">
        <v>447.85999999999996</v>
      </c>
      <c r="K76" s="47">
        <v>156.27999999999997</v>
      </c>
      <c r="L76" s="47">
        <v>8.7100000000000009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82.32</v>
      </c>
      <c r="Y76">
        <v>26.87</v>
      </c>
      <c r="Z76">
        <v>82.32</v>
      </c>
      <c r="AA76">
        <v>20.58</v>
      </c>
      <c r="AB76">
        <v>12.76</v>
      </c>
      <c r="AC76">
        <v>41.16</v>
      </c>
      <c r="AD76">
        <v>1.94</v>
      </c>
      <c r="AE76">
        <v>41.16</v>
      </c>
      <c r="AF76">
        <v>26.87</v>
      </c>
      <c r="AG76">
        <v>18.399999999999999</v>
      </c>
      <c r="AH76">
        <v>37.409999999999997</v>
      </c>
      <c r="AI76">
        <v>11.62</v>
      </c>
      <c r="AJ76">
        <v>12.47</v>
      </c>
      <c r="AK76">
        <v>0.82</v>
      </c>
      <c r="AL76">
        <v>24.8</v>
      </c>
      <c r="AM76">
        <v>96.85</v>
      </c>
      <c r="AN76">
        <v>91.04</v>
      </c>
      <c r="AO76">
        <v>37.409999999999997</v>
      </c>
      <c r="AP76">
        <v>84.43</v>
      </c>
      <c r="AQ76">
        <v>0</v>
      </c>
      <c r="AR76">
        <v>6.78</v>
      </c>
      <c r="AS76">
        <v>0</v>
      </c>
      <c r="AT76">
        <v>13.56</v>
      </c>
      <c r="AU76">
        <v>3.87</v>
      </c>
      <c r="AV76">
        <v>0</v>
      </c>
      <c r="AW76">
        <v>0</v>
      </c>
      <c r="AX76">
        <v>96.85</v>
      </c>
      <c r="AY76">
        <v>0</v>
      </c>
      <c r="AZ76">
        <v>4.84</v>
      </c>
      <c r="BA76">
        <v>164.89</v>
      </c>
      <c r="BB76">
        <v>48.42</v>
      </c>
      <c r="BC76">
        <v>28.09</v>
      </c>
      <c r="BD76">
        <v>25.16</v>
      </c>
      <c r="BE76">
        <v>37.409999999999997</v>
      </c>
      <c r="BF76">
        <v>0</v>
      </c>
      <c r="BG76">
        <v>0</v>
      </c>
      <c r="BH76">
        <v>0</v>
      </c>
    </row>
    <row r="77" spans="7:60">
      <c r="G77" t="s">
        <v>119</v>
      </c>
      <c r="H77" s="74">
        <v>300.31999999999994</v>
      </c>
      <c r="I77" s="47">
        <v>232.61</v>
      </c>
      <c r="J77" s="47">
        <v>447.85999999999996</v>
      </c>
      <c r="K77" s="47">
        <v>156.27999999999997</v>
      </c>
      <c r="L77" s="47">
        <v>8.7100000000000009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82.32</v>
      </c>
      <c r="Y77">
        <v>26.87</v>
      </c>
      <c r="Z77">
        <v>82.32</v>
      </c>
      <c r="AA77">
        <v>20.58</v>
      </c>
      <c r="AB77">
        <v>12.76</v>
      </c>
      <c r="AC77">
        <v>41.16</v>
      </c>
      <c r="AD77">
        <v>1.94</v>
      </c>
      <c r="AE77">
        <v>41.16</v>
      </c>
      <c r="AF77">
        <v>26.87</v>
      </c>
      <c r="AG77">
        <v>18.399999999999999</v>
      </c>
      <c r="AH77">
        <v>37.409999999999997</v>
      </c>
      <c r="AI77">
        <v>11.62</v>
      </c>
      <c r="AJ77">
        <v>12.47</v>
      </c>
      <c r="AK77">
        <v>0.82</v>
      </c>
      <c r="AL77">
        <v>24.8</v>
      </c>
      <c r="AM77">
        <v>96.85</v>
      </c>
      <c r="AN77">
        <v>91.04</v>
      </c>
      <c r="AO77">
        <v>37.409999999999997</v>
      </c>
      <c r="AP77">
        <v>84.43</v>
      </c>
      <c r="AQ77">
        <v>0</v>
      </c>
      <c r="AR77">
        <v>6.78</v>
      </c>
      <c r="AS77">
        <v>0</v>
      </c>
      <c r="AT77">
        <v>13.56</v>
      </c>
      <c r="AU77">
        <v>3.87</v>
      </c>
      <c r="AV77">
        <v>0</v>
      </c>
      <c r="AW77">
        <v>0</v>
      </c>
      <c r="AX77">
        <v>96.85</v>
      </c>
      <c r="AY77">
        <v>0</v>
      </c>
      <c r="AZ77">
        <v>4.84</v>
      </c>
      <c r="BA77">
        <v>164.89</v>
      </c>
      <c r="BB77">
        <v>48.42</v>
      </c>
      <c r="BC77">
        <v>28.09</v>
      </c>
      <c r="BD77">
        <v>43.58</v>
      </c>
      <c r="BE77">
        <v>37.409999999999997</v>
      </c>
      <c r="BF77">
        <v>0</v>
      </c>
      <c r="BG77">
        <v>0</v>
      </c>
      <c r="BH77">
        <v>0</v>
      </c>
    </row>
    <row r="78" spans="7:60">
      <c r="G78" t="s">
        <v>120</v>
      </c>
      <c r="H78" s="74">
        <v>300.31999999999994</v>
      </c>
      <c r="I78" s="47">
        <v>232.61</v>
      </c>
      <c r="J78" s="47">
        <v>447.85999999999996</v>
      </c>
      <c r="K78" s="47">
        <v>156.27999999999997</v>
      </c>
      <c r="L78" s="47">
        <v>8.7100000000000009</v>
      </c>
      <c r="M78" s="75">
        <v>0</v>
      </c>
      <c r="N78" s="74">
        <v>0</v>
      </c>
      <c r="O78" s="47">
        <v>71.67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82.32</v>
      </c>
      <c r="Y78">
        <v>26.87</v>
      </c>
      <c r="Z78">
        <v>82.32</v>
      </c>
      <c r="AA78">
        <v>20.58</v>
      </c>
      <c r="AB78">
        <v>12.76</v>
      </c>
      <c r="AC78">
        <v>41.16</v>
      </c>
      <c r="AD78">
        <v>1.94</v>
      </c>
      <c r="AE78">
        <v>41.16</v>
      </c>
      <c r="AF78">
        <v>26.87</v>
      </c>
      <c r="AG78">
        <v>18.399999999999999</v>
      </c>
      <c r="AH78">
        <v>37.409999999999997</v>
      </c>
      <c r="AI78">
        <v>11.62</v>
      </c>
      <c r="AJ78">
        <v>12.47</v>
      </c>
      <c r="AK78">
        <v>0.82</v>
      </c>
      <c r="AL78">
        <v>24.8</v>
      </c>
      <c r="AM78">
        <v>96.85</v>
      </c>
      <c r="AN78">
        <v>91.04</v>
      </c>
      <c r="AO78">
        <v>37.409999999999997</v>
      </c>
      <c r="AP78">
        <v>84.43</v>
      </c>
      <c r="AQ78">
        <v>0</v>
      </c>
      <c r="AR78">
        <v>6.78</v>
      </c>
      <c r="AS78">
        <v>0</v>
      </c>
      <c r="AT78">
        <v>13.56</v>
      </c>
      <c r="AU78">
        <v>3.87</v>
      </c>
      <c r="AV78">
        <v>71.67</v>
      </c>
      <c r="AW78">
        <v>0</v>
      </c>
      <c r="AX78">
        <v>96.85</v>
      </c>
      <c r="AY78">
        <v>0</v>
      </c>
      <c r="AZ78">
        <v>4.84</v>
      </c>
      <c r="BA78">
        <v>164.89</v>
      </c>
      <c r="BB78">
        <v>48.42</v>
      </c>
      <c r="BC78">
        <v>28.09</v>
      </c>
      <c r="BD78">
        <v>43.58</v>
      </c>
      <c r="BE78">
        <v>37.409999999999997</v>
      </c>
      <c r="BF78">
        <v>0</v>
      </c>
      <c r="BG78">
        <v>0</v>
      </c>
      <c r="BH78">
        <v>0</v>
      </c>
    </row>
    <row r="79" spans="7:60">
      <c r="G79" t="s">
        <v>121</v>
      </c>
      <c r="H79" s="74">
        <v>300.31999999999994</v>
      </c>
      <c r="I79" s="47">
        <v>232.61</v>
      </c>
      <c r="J79" s="47">
        <v>447.85999999999996</v>
      </c>
      <c r="K79" s="47">
        <v>156.27999999999997</v>
      </c>
      <c r="L79" s="47">
        <v>8.7100000000000009</v>
      </c>
      <c r="M79" s="75">
        <v>0</v>
      </c>
      <c r="N79" s="74">
        <v>0</v>
      </c>
      <c r="O79" s="47">
        <v>130.75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82.32</v>
      </c>
      <c r="Y79">
        <v>26.87</v>
      </c>
      <c r="Z79">
        <v>82.32</v>
      </c>
      <c r="AA79">
        <v>20.58</v>
      </c>
      <c r="AB79">
        <v>12.76</v>
      </c>
      <c r="AC79">
        <v>41.16</v>
      </c>
      <c r="AD79">
        <v>1.94</v>
      </c>
      <c r="AE79">
        <v>41.16</v>
      </c>
      <c r="AF79">
        <v>26.87</v>
      </c>
      <c r="AG79">
        <v>18.399999999999999</v>
      </c>
      <c r="AH79">
        <v>37.409999999999997</v>
      </c>
      <c r="AI79">
        <v>11.62</v>
      </c>
      <c r="AJ79">
        <v>12.47</v>
      </c>
      <c r="AK79">
        <v>0.82</v>
      </c>
      <c r="AL79">
        <v>24.8</v>
      </c>
      <c r="AM79">
        <v>96.85</v>
      </c>
      <c r="AN79">
        <v>91.04</v>
      </c>
      <c r="AO79">
        <v>37.409999999999997</v>
      </c>
      <c r="AP79">
        <v>84.43</v>
      </c>
      <c r="AQ79">
        <v>0</v>
      </c>
      <c r="AR79">
        <v>6.78</v>
      </c>
      <c r="AS79">
        <v>0</v>
      </c>
      <c r="AT79">
        <v>13.56</v>
      </c>
      <c r="AU79">
        <v>3.87</v>
      </c>
      <c r="AV79">
        <v>130.75</v>
      </c>
      <c r="AW79">
        <v>0</v>
      </c>
      <c r="AX79">
        <v>96.85</v>
      </c>
      <c r="AY79">
        <v>0</v>
      </c>
      <c r="AZ79">
        <v>4.84</v>
      </c>
      <c r="BA79">
        <v>164.89</v>
      </c>
      <c r="BB79">
        <v>48.42</v>
      </c>
      <c r="BC79">
        <v>28.09</v>
      </c>
      <c r="BD79">
        <v>43.58</v>
      </c>
      <c r="BE79">
        <v>37.409999999999997</v>
      </c>
      <c r="BF79">
        <v>0</v>
      </c>
      <c r="BG79">
        <v>0</v>
      </c>
      <c r="BH79">
        <v>0</v>
      </c>
    </row>
    <row r="80" spans="7:60">
      <c r="G80" t="s">
        <v>122</v>
      </c>
      <c r="H80" s="74">
        <v>300.31999999999994</v>
      </c>
      <c r="I80" s="47">
        <v>232.61</v>
      </c>
      <c r="J80" s="47">
        <v>447.85999999999996</v>
      </c>
      <c r="K80" s="47">
        <v>156.27999999999997</v>
      </c>
      <c r="L80" s="47">
        <v>8.7100000000000009</v>
      </c>
      <c r="M80" s="75">
        <v>0</v>
      </c>
      <c r="N80" s="74">
        <v>0</v>
      </c>
      <c r="O80" s="47">
        <v>140.43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82.32</v>
      </c>
      <c r="Y80">
        <v>26.87</v>
      </c>
      <c r="Z80">
        <v>82.32</v>
      </c>
      <c r="AA80">
        <v>20.58</v>
      </c>
      <c r="AB80">
        <v>12.76</v>
      </c>
      <c r="AC80">
        <v>41.16</v>
      </c>
      <c r="AD80">
        <v>1.94</v>
      </c>
      <c r="AE80">
        <v>41.16</v>
      </c>
      <c r="AF80">
        <v>26.87</v>
      </c>
      <c r="AG80">
        <v>18.399999999999999</v>
      </c>
      <c r="AH80">
        <v>37.409999999999997</v>
      </c>
      <c r="AI80">
        <v>11.62</v>
      </c>
      <c r="AJ80">
        <v>12.47</v>
      </c>
      <c r="AK80">
        <v>0.82</v>
      </c>
      <c r="AL80">
        <v>24.8</v>
      </c>
      <c r="AM80">
        <v>96.85</v>
      </c>
      <c r="AN80">
        <v>91.04</v>
      </c>
      <c r="AO80">
        <v>37.409999999999997</v>
      </c>
      <c r="AP80">
        <v>84.43</v>
      </c>
      <c r="AQ80">
        <v>0</v>
      </c>
      <c r="AR80">
        <v>6.78</v>
      </c>
      <c r="AS80">
        <v>0</v>
      </c>
      <c r="AT80">
        <v>13.56</v>
      </c>
      <c r="AU80">
        <v>3.87</v>
      </c>
      <c r="AV80">
        <v>140.43</v>
      </c>
      <c r="AW80">
        <v>0</v>
      </c>
      <c r="AX80">
        <v>96.85</v>
      </c>
      <c r="AY80">
        <v>0</v>
      </c>
      <c r="AZ80">
        <v>4.84</v>
      </c>
      <c r="BA80">
        <v>164.89</v>
      </c>
      <c r="BB80">
        <v>48.42</v>
      </c>
      <c r="BC80">
        <v>28.09</v>
      </c>
      <c r="BD80">
        <v>43.58</v>
      </c>
      <c r="BE80">
        <v>37.409999999999997</v>
      </c>
      <c r="BF80">
        <v>0</v>
      </c>
      <c r="BG80">
        <v>0</v>
      </c>
      <c r="BH80">
        <v>0</v>
      </c>
    </row>
    <row r="81" spans="7:60">
      <c r="G81" t="s">
        <v>123</v>
      </c>
      <c r="H81" s="74">
        <v>300.31999999999994</v>
      </c>
      <c r="I81" s="47">
        <v>232.61</v>
      </c>
      <c r="J81" s="47">
        <v>447.85999999999996</v>
      </c>
      <c r="K81" s="47">
        <v>156.27999999999997</v>
      </c>
      <c r="L81" s="47">
        <v>8.7100000000000009</v>
      </c>
      <c r="M81" s="75">
        <v>0</v>
      </c>
      <c r="N81" s="74">
        <v>0</v>
      </c>
      <c r="O81" s="47">
        <v>145.28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82.32</v>
      </c>
      <c r="Y81">
        <v>26.87</v>
      </c>
      <c r="Z81">
        <v>82.32</v>
      </c>
      <c r="AA81">
        <v>20.58</v>
      </c>
      <c r="AB81">
        <v>12.76</v>
      </c>
      <c r="AC81">
        <v>41.16</v>
      </c>
      <c r="AD81">
        <v>1.94</v>
      </c>
      <c r="AE81">
        <v>41.16</v>
      </c>
      <c r="AF81">
        <v>26.87</v>
      </c>
      <c r="AG81">
        <v>18.399999999999999</v>
      </c>
      <c r="AH81">
        <v>37.409999999999997</v>
      </c>
      <c r="AI81">
        <v>11.62</v>
      </c>
      <c r="AJ81">
        <v>12.47</v>
      </c>
      <c r="AK81">
        <v>0.82</v>
      </c>
      <c r="AL81">
        <v>24.8</v>
      </c>
      <c r="AM81">
        <v>96.85</v>
      </c>
      <c r="AN81">
        <v>91.04</v>
      </c>
      <c r="AO81">
        <v>37.409999999999997</v>
      </c>
      <c r="AP81">
        <v>84.43</v>
      </c>
      <c r="AQ81">
        <v>0</v>
      </c>
      <c r="AR81">
        <v>6.78</v>
      </c>
      <c r="AS81">
        <v>0</v>
      </c>
      <c r="AT81">
        <v>13.56</v>
      </c>
      <c r="AU81">
        <v>3.87</v>
      </c>
      <c r="AV81">
        <v>145.28</v>
      </c>
      <c r="AW81">
        <v>0</v>
      </c>
      <c r="AX81">
        <v>96.85</v>
      </c>
      <c r="AY81">
        <v>0</v>
      </c>
      <c r="AZ81">
        <v>4.84</v>
      </c>
      <c r="BA81">
        <v>164.89</v>
      </c>
      <c r="BB81">
        <v>48.42</v>
      </c>
      <c r="BC81">
        <v>28.09</v>
      </c>
      <c r="BD81">
        <v>43.58</v>
      </c>
      <c r="BE81">
        <v>37.409999999999997</v>
      </c>
      <c r="BF81">
        <v>0</v>
      </c>
      <c r="BG81">
        <v>0</v>
      </c>
      <c r="BH81">
        <v>0</v>
      </c>
    </row>
    <row r="82" spans="7:60">
      <c r="G82" t="s">
        <v>124</v>
      </c>
      <c r="H82" s="74">
        <v>300.31999999999994</v>
      </c>
      <c r="I82" s="47">
        <v>232.61</v>
      </c>
      <c r="J82" s="47">
        <v>447.85999999999996</v>
      </c>
      <c r="K82" s="47">
        <v>156.27999999999997</v>
      </c>
      <c r="L82" s="47">
        <v>8.7100000000000009</v>
      </c>
      <c r="M82" s="75">
        <v>0</v>
      </c>
      <c r="N82" s="74">
        <v>0</v>
      </c>
      <c r="O82" s="47">
        <v>146.24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82.32</v>
      </c>
      <c r="Y82">
        <v>26.87</v>
      </c>
      <c r="Z82">
        <v>82.32</v>
      </c>
      <c r="AA82">
        <v>20.58</v>
      </c>
      <c r="AB82">
        <v>12.76</v>
      </c>
      <c r="AC82">
        <v>41.16</v>
      </c>
      <c r="AD82">
        <v>1.94</v>
      </c>
      <c r="AE82">
        <v>41.16</v>
      </c>
      <c r="AF82">
        <v>26.87</v>
      </c>
      <c r="AG82">
        <v>18.399999999999999</v>
      </c>
      <c r="AH82">
        <v>37.409999999999997</v>
      </c>
      <c r="AI82">
        <v>11.62</v>
      </c>
      <c r="AJ82">
        <v>12.47</v>
      </c>
      <c r="AK82">
        <v>0.82</v>
      </c>
      <c r="AL82">
        <v>24.8</v>
      </c>
      <c r="AM82">
        <v>96.85</v>
      </c>
      <c r="AN82">
        <v>91.04</v>
      </c>
      <c r="AO82">
        <v>37.409999999999997</v>
      </c>
      <c r="AP82">
        <v>84.43</v>
      </c>
      <c r="AQ82">
        <v>0</v>
      </c>
      <c r="AR82">
        <v>6.78</v>
      </c>
      <c r="AS82">
        <v>0</v>
      </c>
      <c r="AT82">
        <v>13.56</v>
      </c>
      <c r="AU82">
        <v>3.87</v>
      </c>
      <c r="AV82">
        <v>146.24</v>
      </c>
      <c r="AW82">
        <v>0</v>
      </c>
      <c r="AX82">
        <v>96.85</v>
      </c>
      <c r="AY82">
        <v>0</v>
      </c>
      <c r="AZ82">
        <v>4.84</v>
      </c>
      <c r="BA82">
        <v>164.89</v>
      </c>
      <c r="BB82">
        <v>48.42</v>
      </c>
      <c r="BC82">
        <v>28.09</v>
      </c>
      <c r="BD82">
        <v>43.58</v>
      </c>
      <c r="BE82">
        <v>37.409999999999997</v>
      </c>
      <c r="BF82">
        <v>0</v>
      </c>
      <c r="BG82">
        <v>0</v>
      </c>
      <c r="BH82">
        <v>0</v>
      </c>
    </row>
    <row r="83" spans="7:60">
      <c r="G83" t="s">
        <v>125</v>
      </c>
      <c r="H83" s="74">
        <v>300.26999999999992</v>
      </c>
      <c r="I83" s="47">
        <v>232.61</v>
      </c>
      <c r="J83" s="47">
        <v>447.85999999999996</v>
      </c>
      <c r="K83" s="47">
        <v>156.27999999999997</v>
      </c>
      <c r="L83" s="47">
        <v>8.7100000000000009</v>
      </c>
      <c r="M83" s="75">
        <v>0</v>
      </c>
      <c r="N83" s="74">
        <v>0</v>
      </c>
      <c r="O83" s="47">
        <v>152.05000000000001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82.32</v>
      </c>
      <c r="Y83">
        <v>26.87</v>
      </c>
      <c r="Z83">
        <v>82.32</v>
      </c>
      <c r="AA83">
        <v>20.58</v>
      </c>
      <c r="AB83">
        <v>12.76</v>
      </c>
      <c r="AC83">
        <v>41.16</v>
      </c>
      <c r="AD83">
        <v>1.94</v>
      </c>
      <c r="AE83">
        <v>41.16</v>
      </c>
      <c r="AF83">
        <v>26.87</v>
      </c>
      <c r="AG83">
        <v>18.399999999999999</v>
      </c>
      <c r="AH83">
        <v>37.409999999999997</v>
      </c>
      <c r="AI83">
        <v>11.62</v>
      </c>
      <c r="AJ83">
        <v>12.47</v>
      </c>
      <c r="AK83">
        <v>0.77</v>
      </c>
      <c r="AL83">
        <v>24.8</v>
      </c>
      <c r="AM83">
        <v>96.85</v>
      </c>
      <c r="AN83">
        <v>91.04</v>
      </c>
      <c r="AO83">
        <v>37.409999999999997</v>
      </c>
      <c r="AP83">
        <v>84.43</v>
      </c>
      <c r="AQ83">
        <v>0</v>
      </c>
      <c r="AR83">
        <v>6.78</v>
      </c>
      <c r="AS83">
        <v>0</v>
      </c>
      <c r="AT83">
        <v>13.56</v>
      </c>
      <c r="AU83">
        <v>3.87</v>
      </c>
      <c r="AV83">
        <v>152.05000000000001</v>
      </c>
      <c r="AW83">
        <v>0</v>
      </c>
      <c r="AX83">
        <v>96.85</v>
      </c>
      <c r="AY83">
        <v>0</v>
      </c>
      <c r="AZ83">
        <v>4.84</v>
      </c>
      <c r="BA83">
        <v>164.89</v>
      </c>
      <c r="BB83">
        <v>48.42</v>
      </c>
      <c r="BC83">
        <v>28.09</v>
      </c>
      <c r="BD83">
        <v>43.58</v>
      </c>
      <c r="BE83">
        <v>37.409999999999997</v>
      </c>
      <c r="BF83">
        <v>0</v>
      </c>
      <c r="BG83">
        <v>0</v>
      </c>
      <c r="BH83">
        <v>0</v>
      </c>
    </row>
    <row r="84" spans="7:60">
      <c r="G84" t="s">
        <v>126</v>
      </c>
      <c r="H84" s="74">
        <v>300.26999999999992</v>
      </c>
      <c r="I84" s="47">
        <v>232.61</v>
      </c>
      <c r="J84" s="47">
        <v>447.85999999999996</v>
      </c>
      <c r="K84" s="47">
        <v>156.27999999999997</v>
      </c>
      <c r="L84" s="47">
        <v>8.7100000000000009</v>
      </c>
      <c r="M84" s="75">
        <v>0</v>
      </c>
      <c r="N84" s="74">
        <v>0</v>
      </c>
      <c r="O84" s="47">
        <v>157.87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82.32</v>
      </c>
      <c r="Y84">
        <v>26.87</v>
      </c>
      <c r="Z84">
        <v>82.32</v>
      </c>
      <c r="AA84">
        <v>20.58</v>
      </c>
      <c r="AB84">
        <v>12.76</v>
      </c>
      <c r="AC84">
        <v>41.16</v>
      </c>
      <c r="AD84">
        <v>1.94</v>
      </c>
      <c r="AE84">
        <v>41.16</v>
      </c>
      <c r="AF84">
        <v>26.87</v>
      </c>
      <c r="AG84">
        <v>18.399999999999999</v>
      </c>
      <c r="AH84">
        <v>37.409999999999997</v>
      </c>
      <c r="AI84">
        <v>11.62</v>
      </c>
      <c r="AJ84">
        <v>12.47</v>
      </c>
      <c r="AK84">
        <v>0.77</v>
      </c>
      <c r="AL84">
        <v>24.8</v>
      </c>
      <c r="AM84">
        <v>96.85</v>
      </c>
      <c r="AN84">
        <v>91.04</v>
      </c>
      <c r="AO84">
        <v>37.409999999999997</v>
      </c>
      <c r="AP84">
        <v>84.43</v>
      </c>
      <c r="AQ84">
        <v>0</v>
      </c>
      <c r="AR84">
        <v>6.78</v>
      </c>
      <c r="AS84">
        <v>0</v>
      </c>
      <c r="AT84">
        <v>13.56</v>
      </c>
      <c r="AU84">
        <v>3.87</v>
      </c>
      <c r="AV84">
        <v>157.87</v>
      </c>
      <c r="AW84">
        <v>0</v>
      </c>
      <c r="AX84">
        <v>96.85</v>
      </c>
      <c r="AY84">
        <v>0</v>
      </c>
      <c r="AZ84">
        <v>4.84</v>
      </c>
      <c r="BA84">
        <v>164.89</v>
      </c>
      <c r="BB84">
        <v>48.42</v>
      </c>
      <c r="BC84">
        <v>28.09</v>
      </c>
      <c r="BD84">
        <v>43.58</v>
      </c>
      <c r="BE84">
        <v>37.409999999999997</v>
      </c>
      <c r="BF84">
        <v>0</v>
      </c>
      <c r="BG84">
        <v>0</v>
      </c>
      <c r="BH84">
        <v>0</v>
      </c>
    </row>
    <row r="85" spans="7:60">
      <c r="G85" t="s">
        <v>127</v>
      </c>
      <c r="H85" s="74">
        <v>300.26999999999992</v>
      </c>
      <c r="I85" s="47">
        <v>232.61</v>
      </c>
      <c r="J85" s="47">
        <v>447.85999999999996</v>
      </c>
      <c r="K85" s="47">
        <v>156.27999999999997</v>
      </c>
      <c r="L85" s="47">
        <v>8.7100000000000009</v>
      </c>
      <c r="M85" s="75">
        <v>0</v>
      </c>
      <c r="N85" s="74">
        <v>0</v>
      </c>
      <c r="O85" s="47">
        <v>155.93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82.32</v>
      </c>
      <c r="Y85">
        <v>32</v>
      </c>
      <c r="Z85">
        <v>82.32</v>
      </c>
      <c r="AA85">
        <v>20.58</v>
      </c>
      <c r="AB85">
        <v>12.76</v>
      </c>
      <c r="AC85">
        <v>41.16</v>
      </c>
      <c r="AD85">
        <v>1.94</v>
      </c>
      <c r="AE85">
        <v>41.16</v>
      </c>
      <c r="AF85">
        <v>21.71</v>
      </c>
      <c r="AG85">
        <v>18.399999999999999</v>
      </c>
      <c r="AH85">
        <v>37.409999999999997</v>
      </c>
      <c r="AI85">
        <v>11.62</v>
      </c>
      <c r="AJ85">
        <v>12.47</v>
      </c>
      <c r="AK85">
        <v>0.77</v>
      </c>
      <c r="AL85">
        <v>24.8</v>
      </c>
      <c r="AM85">
        <v>96.85</v>
      </c>
      <c r="AN85">
        <v>91.04</v>
      </c>
      <c r="AO85">
        <v>37.409999999999997</v>
      </c>
      <c r="AP85">
        <v>84.43</v>
      </c>
      <c r="AQ85">
        <v>0</v>
      </c>
      <c r="AR85">
        <v>6.78</v>
      </c>
      <c r="AS85">
        <v>0</v>
      </c>
      <c r="AT85">
        <v>13.56</v>
      </c>
      <c r="AU85">
        <v>3.87</v>
      </c>
      <c r="AV85">
        <v>155.93</v>
      </c>
      <c r="AW85">
        <v>0</v>
      </c>
      <c r="AX85">
        <v>96.85</v>
      </c>
      <c r="AY85">
        <v>0</v>
      </c>
      <c r="AZ85">
        <v>4.84</v>
      </c>
      <c r="BA85">
        <v>164.89</v>
      </c>
      <c r="BB85">
        <v>48.42</v>
      </c>
      <c r="BC85">
        <v>28.09</v>
      </c>
      <c r="BD85">
        <v>43.58</v>
      </c>
      <c r="BE85">
        <v>37.409999999999997</v>
      </c>
      <c r="BF85">
        <v>0</v>
      </c>
      <c r="BG85">
        <v>0</v>
      </c>
      <c r="BH85">
        <v>0</v>
      </c>
    </row>
    <row r="86" spans="7:60">
      <c r="G86" t="s">
        <v>128</v>
      </c>
      <c r="H86" s="74">
        <v>300.26999999999992</v>
      </c>
      <c r="I86" s="47">
        <v>232.61</v>
      </c>
      <c r="J86" s="47">
        <v>447.85999999999996</v>
      </c>
      <c r="K86" s="47">
        <v>156.27999999999997</v>
      </c>
      <c r="L86" s="47">
        <v>8.7100000000000009</v>
      </c>
      <c r="M86" s="75">
        <v>0</v>
      </c>
      <c r="N86" s="74">
        <v>0</v>
      </c>
      <c r="O86" s="47">
        <v>91.04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82.32</v>
      </c>
      <c r="Y86">
        <v>32</v>
      </c>
      <c r="Z86">
        <v>82.32</v>
      </c>
      <c r="AA86">
        <v>20.58</v>
      </c>
      <c r="AB86">
        <v>12.76</v>
      </c>
      <c r="AC86">
        <v>41.16</v>
      </c>
      <c r="AD86">
        <v>1.94</v>
      </c>
      <c r="AE86">
        <v>41.16</v>
      </c>
      <c r="AF86">
        <v>21.71</v>
      </c>
      <c r="AG86">
        <v>18.399999999999999</v>
      </c>
      <c r="AH86">
        <v>37.409999999999997</v>
      </c>
      <c r="AI86">
        <v>11.62</v>
      </c>
      <c r="AJ86">
        <v>12.47</v>
      </c>
      <c r="AK86">
        <v>0.77</v>
      </c>
      <c r="AL86">
        <v>24.8</v>
      </c>
      <c r="AM86">
        <v>96.85</v>
      </c>
      <c r="AN86">
        <v>91.04</v>
      </c>
      <c r="AO86">
        <v>37.409999999999997</v>
      </c>
      <c r="AP86">
        <v>84.43</v>
      </c>
      <c r="AQ86">
        <v>0</v>
      </c>
      <c r="AR86">
        <v>6.78</v>
      </c>
      <c r="AS86">
        <v>0</v>
      </c>
      <c r="AT86">
        <v>13.56</v>
      </c>
      <c r="AU86">
        <v>3.87</v>
      </c>
      <c r="AV86">
        <v>91.04</v>
      </c>
      <c r="AW86">
        <v>0</v>
      </c>
      <c r="AX86">
        <v>96.85</v>
      </c>
      <c r="AY86">
        <v>0</v>
      </c>
      <c r="AZ86">
        <v>4.84</v>
      </c>
      <c r="BA86">
        <v>164.89</v>
      </c>
      <c r="BB86">
        <v>48.42</v>
      </c>
      <c r="BC86">
        <v>28.09</v>
      </c>
      <c r="BD86">
        <v>43.58</v>
      </c>
      <c r="BE86">
        <v>37.409999999999997</v>
      </c>
      <c r="BF86">
        <v>0</v>
      </c>
      <c r="BG86">
        <v>0</v>
      </c>
      <c r="BH86">
        <v>0</v>
      </c>
    </row>
    <row r="87" spans="7:60">
      <c r="G87" t="s">
        <v>129</v>
      </c>
      <c r="H87" s="74">
        <v>300.26999999999992</v>
      </c>
      <c r="I87" s="47">
        <v>232.61</v>
      </c>
      <c r="J87" s="47">
        <v>447.58</v>
      </c>
      <c r="K87" s="47">
        <v>156.27999999999997</v>
      </c>
      <c r="L87" s="47">
        <v>8.7100000000000009</v>
      </c>
      <c r="M87" s="75">
        <v>0</v>
      </c>
      <c r="N87" s="74">
        <v>0</v>
      </c>
      <c r="O87" s="47">
        <v>163.68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82.32</v>
      </c>
      <c r="Y87">
        <v>32</v>
      </c>
      <c r="Z87">
        <v>82.32</v>
      </c>
      <c r="AA87">
        <v>20.58</v>
      </c>
      <c r="AB87">
        <v>12.48</v>
      </c>
      <c r="AC87">
        <v>41.16</v>
      </c>
      <c r="AD87">
        <v>1.94</v>
      </c>
      <c r="AE87">
        <v>41.16</v>
      </c>
      <c r="AF87">
        <v>21.71</v>
      </c>
      <c r="AG87">
        <v>18.399999999999999</v>
      </c>
      <c r="AH87">
        <v>37.409999999999997</v>
      </c>
      <c r="AI87">
        <v>11.62</v>
      </c>
      <c r="AJ87">
        <v>12.47</v>
      </c>
      <c r="AK87">
        <v>0.77</v>
      </c>
      <c r="AL87">
        <v>24.8</v>
      </c>
      <c r="AM87">
        <v>96.85</v>
      </c>
      <c r="AN87">
        <v>91.04</v>
      </c>
      <c r="AO87">
        <v>37.409999999999997</v>
      </c>
      <c r="AP87">
        <v>84.43</v>
      </c>
      <c r="AQ87">
        <v>0</v>
      </c>
      <c r="AR87">
        <v>6.78</v>
      </c>
      <c r="AS87">
        <v>0</v>
      </c>
      <c r="AT87">
        <v>13.56</v>
      </c>
      <c r="AU87">
        <v>3.87</v>
      </c>
      <c r="AV87">
        <v>163.68</v>
      </c>
      <c r="AW87">
        <v>0</v>
      </c>
      <c r="AX87">
        <v>96.85</v>
      </c>
      <c r="AY87">
        <v>0</v>
      </c>
      <c r="AZ87">
        <v>4.84</v>
      </c>
      <c r="BA87">
        <v>164.89</v>
      </c>
      <c r="BB87">
        <v>48.42</v>
      </c>
      <c r="BC87">
        <v>28.09</v>
      </c>
      <c r="BD87">
        <v>43.58</v>
      </c>
      <c r="BE87">
        <v>37.409999999999997</v>
      </c>
      <c r="BF87">
        <v>0</v>
      </c>
      <c r="BG87">
        <v>0</v>
      </c>
      <c r="BH87">
        <v>0</v>
      </c>
    </row>
    <row r="88" spans="7:60">
      <c r="G88" t="s">
        <v>130</v>
      </c>
      <c r="H88" s="74">
        <v>300.26999999999992</v>
      </c>
      <c r="I88" s="47">
        <v>232.61</v>
      </c>
      <c r="J88" s="47">
        <v>447.58</v>
      </c>
      <c r="K88" s="47">
        <v>156.27999999999997</v>
      </c>
      <c r="L88" s="47">
        <v>8.7100000000000009</v>
      </c>
      <c r="M88" s="75">
        <v>0</v>
      </c>
      <c r="N88" s="74">
        <v>0</v>
      </c>
      <c r="O88" s="47">
        <v>156.9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82.32</v>
      </c>
      <c r="Y88">
        <v>32</v>
      </c>
      <c r="Z88">
        <v>82.32</v>
      </c>
      <c r="AA88">
        <v>20.58</v>
      </c>
      <c r="AB88">
        <v>12.48</v>
      </c>
      <c r="AC88">
        <v>41.16</v>
      </c>
      <c r="AD88">
        <v>1.94</v>
      </c>
      <c r="AE88">
        <v>41.16</v>
      </c>
      <c r="AF88">
        <v>21.71</v>
      </c>
      <c r="AG88">
        <v>18.399999999999999</v>
      </c>
      <c r="AH88">
        <v>37.409999999999997</v>
      </c>
      <c r="AI88">
        <v>11.62</v>
      </c>
      <c r="AJ88">
        <v>12.47</v>
      </c>
      <c r="AK88">
        <v>0.77</v>
      </c>
      <c r="AL88">
        <v>24.8</v>
      </c>
      <c r="AM88">
        <v>96.85</v>
      </c>
      <c r="AN88">
        <v>91.04</v>
      </c>
      <c r="AO88">
        <v>37.409999999999997</v>
      </c>
      <c r="AP88">
        <v>84.43</v>
      </c>
      <c r="AQ88">
        <v>0</v>
      </c>
      <c r="AR88">
        <v>6.78</v>
      </c>
      <c r="AS88">
        <v>0</v>
      </c>
      <c r="AT88">
        <v>13.56</v>
      </c>
      <c r="AU88">
        <v>3.87</v>
      </c>
      <c r="AV88">
        <v>156.9</v>
      </c>
      <c r="AW88">
        <v>0</v>
      </c>
      <c r="AX88">
        <v>96.85</v>
      </c>
      <c r="AY88">
        <v>0</v>
      </c>
      <c r="AZ88">
        <v>4.84</v>
      </c>
      <c r="BA88">
        <v>164.89</v>
      </c>
      <c r="BB88">
        <v>48.42</v>
      </c>
      <c r="BC88">
        <v>28.09</v>
      </c>
      <c r="BD88">
        <v>43.58</v>
      </c>
      <c r="BE88">
        <v>37.409999999999997</v>
      </c>
      <c r="BF88">
        <v>0</v>
      </c>
      <c r="BG88">
        <v>0</v>
      </c>
      <c r="BH88">
        <v>0</v>
      </c>
    </row>
    <row r="89" spans="7:60">
      <c r="G89" t="s">
        <v>131</v>
      </c>
      <c r="H89" s="74">
        <v>300.26999999999992</v>
      </c>
      <c r="I89" s="47">
        <v>232.61</v>
      </c>
      <c r="J89" s="47">
        <v>447.58</v>
      </c>
      <c r="K89" s="47">
        <v>156.27999999999997</v>
      </c>
      <c r="L89" s="47">
        <v>8.7100000000000009</v>
      </c>
      <c r="M89" s="75">
        <v>0</v>
      </c>
      <c r="N89" s="74">
        <v>0</v>
      </c>
      <c r="O89" s="47">
        <v>145.28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82.32</v>
      </c>
      <c r="Y89">
        <v>24.02</v>
      </c>
      <c r="Z89">
        <v>82.32</v>
      </c>
      <c r="AA89">
        <v>20.58</v>
      </c>
      <c r="AB89">
        <v>12.48</v>
      </c>
      <c r="AC89">
        <v>41.16</v>
      </c>
      <c r="AD89">
        <v>1.94</v>
      </c>
      <c r="AE89">
        <v>41.16</v>
      </c>
      <c r="AF89">
        <v>21.71</v>
      </c>
      <c r="AG89">
        <v>18.399999999999999</v>
      </c>
      <c r="AH89">
        <v>37.409999999999997</v>
      </c>
      <c r="AI89">
        <v>11.62</v>
      </c>
      <c r="AJ89">
        <v>12.47</v>
      </c>
      <c r="AK89">
        <v>0.77</v>
      </c>
      <c r="AL89">
        <v>24.8</v>
      </c>
      <c r="AM89">
        <v>96.85</v>
      </c>
      <c r="AN89">
        <v>91.04</v>
      </c>
      <c r="AO89">
        <v>37.409999999999997</v>
      </c>
      <c r="AP89">
        <v>84.43</v>
      </c>
      <c r="AQ89">
        <v>0</v>
      </c>
      <c r="AR89">
        <v>6.78</v>
      </c>
      <c r="AS89">
        <v>0</v>
      </c>
      <c r="AT89">
        <v>13.56</v>
      </c>
      <c r="AU89">
        <v>3.87</v>
      </c>
      <c r="AV89">
        <v>145.28</v>
      </c>
      <c r="AW89">
        <v>0</v>
      </c>
      <c r="AX89">
        <v>96.85</v>
      </c>
      <c r="AY89">
        <v>0</v>
      </c>
      <c r="AZ89">
        <v>4.84</v>
      </c>
      <c r="BA89">
        <v>164.89</v>
      </c>
      <c r="BB89">
        <v>48.42</v>
      </c>
      <c r="BC89">
        <v>28.09</v>
      </c>
      <c r="BD89">
        <v>43.58</v>
      </c>
      <c r="BE89">
        <v>37.409999999999997</v>
      </c>
      <c r="BF89">
        <v>0</v>
      </c>
      <c r="BG89">
        <v>0</v>
      </c>
      <c r="BH89">
        <v>0</v>
      </c>
    </row>
    <row r="90" spans="7:60">
      <c r="G90" t="s">
        <v>132</v>
      </c>
      <c r="H90" s="74">
        <v>300.26999999999992</v>
      </c>
      <c r="I90" s="47">
        <v>232.61</v>
      </c>
      <c r="J90" s="47">
        <v>447.58</v>
      </c>
      <c r="K90" s="47">
        <v>156.27999999999997</v>
      </c>
      <c r="L90" s="47">
        <v>8.7100000000000009</v>
      </c>
      <c r="M90" s="75">
        <v>0</v>
      </c>
      <c r="N90" s="74">
        <v>0</v>
      </c>
      <c r="O90" s="47">
        <v>144.31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82.32</v>
      </c>
      <c r="Y90">
        <v>24.02</v>
      </c>
      <c r="Z90">
        <v>82.32</v>
      </c>
      <c r="AA90">
        <v>20.58</v>
      </c>
      <c r="AB90">
        <v>12.48</v>
      </c>
      <c r="AC90">
        <v>41.16</v>
      </c>
      <c r="AD90">
        <v>1.94</v>
      </c>
      <c r="AE90">
        <v>41.16</v>
      </c>
      <c r="AF90">
        <v>21.71</v>
      </c>
      <c r="AG90">
        <v>18.399999999999999</v>
      </c>
      <c r="AH90">
        <v>37.409999999999997</v>
      </c>
      <c r="AI90">
        <v>11.62</v>
      </c>
      <c r="AJ90">
        <v>12.47</v>
      </c>
      <c r="AK90">
        <v>0.77</v>
      </c>
      <c r="AL90">
        <v>24.8</v>
      </c>
      <c r="AM90">
        <v>96.85</v>
      </c>
      <c r="AN90">
        <v>91.04</v>
      </c>
      <c r="AO90">
        <v>37.409999999999997</v>
      </c>
      <c r="AP90">
        <v>84.43</v>
      </c>
      <c r="AQ90">
        <v>0</v>
      </c>
      <c r="AR90">
        <v>6.78</v>
      </c>
      <c r="AS90">
        <v>0</v>
      </c>
      <c r="AT90">
        <v>13.56</v>
      </c>
      <c r="AU90">
        <v>3.87</v>
      </c>
      <c r="AV90">
        <v>144.31</v>
      </c>
      <c r="AW90">
        <v>0</v>
      </c>
      <c r="AX90">
        <v>96.85</v>
      </c>
      <c r="AY90">
        <v>0</v>
      </c>
      <c r="AZ90">
        <v>4.84</v>
      </c>
      <c r="BA90">
        <v>164.89</v>
      </c>
      <c r="BB90">
        <v>48.42</v>
      </c>
      <c r="BC90">
        <v>28.09</v>
      </c>
      <c r="BD90">
        <v>43.58</v>
      </c>
      <c r="BE90">
        <v>37.409999999999997</v>
      </c>
      <c r="BF90">
        <v>0</v>
      </c>
      <c r="BG90">
        <v>0</v>
      </c>
      <c r="BH90">
        <v>0</v>
      </c>
    </row>
    <row r="91" spans="7:60">
      <c r="G91" t="s">
        <v>133</v>
      </c>
      <c r="H91" s="74">
        <v>480.88999999999987</v>
      </c>
      <c r="I91" s="47">
        <v>293.14000000000004</v>
      </c>
      <c r="J91" s="47">
        <v>447.58</v>
      </c>
      <c r="K91" s="47">
        <v>156.27999999999997</v>
      </c>
      <c r="L91" s="47">
        <v>8.7100000000000009</v>
      </c>
      <c r="M91" s="75">
        <v>0</v>
      </c>
      <c r="N91" s="74">
        <v>0</v>
      </c>
      <c r="O91" s="47">
        <v>232.44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82.32</v>
      </c>
      <c r="Y91">
        <v>24.02</v>
      </c>
      <c r="Z91">
        <v>82.32</v>
      </c>
      <c r="AA91">
        <v>20.58</v>
      </c>
      <c r="AB91">
        <v>12.48</v>
      </c>
      <c r="AC91">
        <v>41.16</v>
      </c>
      <c r="AD91">
        <v>1.94</v>
      </c>
      <c r="AE91">
        <v>41.16</v>
      </c>
      <c r="AF91">
        <v>25.97</v>
      </c>
      <c r="AG91">
        <v>18.399999999999999</v>
      </c>
      <c r="AH91">
        <v>37.409999999999997</v>
      </c>
      <c r="AI91">
        <v>10.65</v>
      </c>
      <c r="AJ91">
        <v>12.47</v>
      </c>
      <c r="AK91">
        <v>0.77</v>
      </c>
      <c r="AL91">
        <v>24.8</v>
      </c>
      <c r="AM91">
        <v>96.85</v>
      </c>
      <c r="AN91">
        <v>91.04</v>
      </c>
      <c r="AO91">
        <v>37.409999999999997</v>
      </c>
      <c r="AP91">
        <v>84.43</v>
      </c>
      <c r="AQ91">
        <v>0</v>
      </c>
      <c r="AR91">
        <v>6.78</v>
      </c>
      <c r="AS91">
        <v>60.53</v>
      </c>
      <c r="AT91">
        <v>13.56</v>
      </c>
      <c r="AU91">
        <v>3.87</v>
      </c>
      <c r="AV91">
        <v>232.44</v>
      </c>
      <c r="AW91">
        <v>181.59</v>
      </c>
      <c r="AX91">
        <v>96.85</v>
      </c>
      <c r="AY91">
        <v>0</v>
      </c>
      <c r="AZ91">
        <v>4.84</v>
      </c>
      <c r="BA91">
        <v>164.89</v>
      </c>
      <c r="BB91">
        <v>48.42</v>
      </c>
      <c r="BC91">
        <v>28.09</v>
      </c>
      <c r="BD91">
        <v>43.58</v>
      </c>
      <c r="BE91">
        <v>37.409999999999997</v>
      </c>
      <c r="BF91">
        <v>0</v>
      </c>
      <c r="BG91">
        <v>0</v>
      </c>
      <c r="BH91">
        <v>0</v>
      </c>
    </row>
    <row r="92" spans="7:60">
      <c r="G92" t="s">
        <v>134</v>
      </c>
      <c r="H92" s="74">
        <v>480.88999999999987</v>
      </c>
      <c r="I92" s="47">
        <v>293.14000000000004</v>
      </c>
      <c r="J92" s="47">
        <v>447.58</v>
      </c>
      <c r="K92" s="47">
        <v>156.27999999999997</v>
      </c>
      <c r="L92" s="47">
        <v>8.7100000000000009</v>
      </c>
      <c r="M92" s="75">
        <v>0</v>
      </c>
      <c r="N92" s="74">
        <v>0</v>
      </c>
      <c r="O92" s="47">
        <v>222.76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82.32</v>
      </c>
      <c r="Y92">
        <v>24.02</v>
      </c>
      <c r="Z92">
        <v>82.32</v>
      </c>
      <c r="AA92">
        <v>20.58</v>
      </c>
      <c r="AB92">
        <v>12.48</v>
      </c>
      <c r="AC92">
        <v>41.16</v>
      </c>
      <c r="AD92">
        <v>1.94</v>
      </c>
      <c r="AE92">
        <v>41.16</v>
      </c>
      <c r="AF92">
        <v>25.97</v>
      </c>
      <c r="AG92">
        <v>18.399999999999999</v>
      </c>
      <c r="AH92">
        <v>37.409999999999997</v>
      </c>
      <c r="AI92">
        <v>10.65</v>
      </c>
      <c r="AJ92">
        <v>12.47</v>
      </c>
      <c r="AK92">
        <v>0.77</v>
      </c>
      <c r="AL92">
        <v>24.8</v>
      </c>
      <c r="AM92">
        <v>96.85</v>
      </c>
      <c r="AN92">
        <v>91.04</v>
      </c>
      <c r="AO92">
        <v>37.409999999999997</v>
      </c>
      <c r="AP92">
        <v>84.43</v>
      </c>
      <c r="AQ92">
        <v>0</v>
      </c>
      <c r="AR92">
        <v>6.78</v>
      </c>
      <c r="AS92">
        <v>60.53</v>
      </c>
      <c r="AT92">
        <v>13.56</v>
      </c>
      <c r="AU92">
        <v>3.87</v>
      </c>
      <c r="AV92">
        <v>222.76</v>
      </c>
      <c r="AW92">
        <v>181.59</v>
      </c>
      <c r="AX92">
        <v>96.85</v>
      </c>
      <c r="AY92">
        <v>0</v>
      </c>
      <c r="AZ92">
        <v>4.84</v>
      </c>
      <c r="BA92">
        <v>164.89</v>
      </c>
      <c r="BB92">
        <v>48.42</v>
      </c>
      <c r="BC92">
        <v>28.09</v>
      </c>
      <c r="BD92">
        <v>43.58</v>
      </c>
      <c r="BE92">
        <v>37.409999999999997</v>
      </c>
      <c r="BF92">
        <v>0</v>
      </c>
      <c r="BG92">
        <v>0</v>
      </c>
      <c r="BH92">
        <v>0</v>
      </c>
    </row>
    <row r="93" spans="7:60">
      <c r="G93" t="s">
        <v>135</v>
      </c>
      <c r="H93" s="74">
        <v>479.91999999999996</v>
      </c>
      <c r="I93" s="47">
        <v>317.36</v>
      </c>
      <c r="J93" s="47">
        <v>447.58</v>
      </c>
      <c r="K93" s="47">
        <v>156.27999999999997</v>
      </c>
      <c r="L93" s="47">
        <v>8.7100000000000009</v>
      </c>
      <c r="M93" s="75">
        <v>0</v>
      </c>
      <c r="N93" s="74">
        <v>0</v>
      </c>
      <c r="O93" s="47">
        <v>237.28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82.32</v>
      </c>
      <c r="Y93">
        <v>26.87</v>
      </c>
      <c r="Z93">
        <v>82.32</v>
      </c>
      <c r="AA93">
        <v>20.58</v>
      </c>
      <c r="AB93">
        <v>12.48</v>
      </c>
      <c r="AC93">
        <v>41.16</v>
      </c>
      <c r="AD93">
        <v>1.94</v>
      </c>
      <c r="AE93">
        <v>41.16</v>
      </c>
      <c r="AF93">
        <v>25.97</v>
      </c>
      <c r="AG93">
        <v>18.399999999999999</v>
      </c>
      <c r="AH93">
        <v>37.409999999999997</v>
      </c>
      <c r="AI93">
        <v>9.68</v>
      </c>
      <c r="AJ93">
        <v>12.47</v>
      </c>
      <c r="AK93">
        <v>0.77</v>
      </c>
      <c r="AL93">
        <v>24.8</v>
      </c>
      <c r="AM93">
        <v>96.85</v>
      </c>
      <c r="AN93">
        <v>91.04</v>
      </c>
      <c r="AO93">
        <v>37.409999999999997</v>
      </c>
      <c r="AP93">
        <v>84.43</v>
      </c>
      <c r="AQ93">
        <v>0</v>
      </c>
      <c r="AR93">
        <v>6.78</v>
      </c>
      <c r="AS93">
        <v>60.53</v>
      </c>
      <c r="AT93">
        <v>13.56</v>
      </c>
      <c r="AU93">
        <v>3.87</v>
      </c>
      <c r="AV93">
        <v>237.28</v>
      </c>
      <c r="AW93">
        <v>181.59</v>
      </c>
      <c r="AX93">
        <v>96.85</v>
      </c>
      <c r="AY93">
        <v>0</v>
      </c>
      <c r="AZ93">
        <v>4.84</v>
      </c>
      <c r="BA93">
        <v>164.89</v>
      </c>
      <c r="BB93">
        <v>48.42</v>
      </c>
      <c r="BC93">
        <v>28.09</v>
      </c>
      <c r="BD93">
        <v>67.8</v>
      </c>
      <c r="BE93">
        <v>37.409999999999997</v>
      </c>
      <c r="BF93">
        <v>0</v>
      </c>
      <c r="BG93">
        <v>0</v>
      </c>
      <c r="BH93">
        <v>0</v>
      </c>
    </row>
    <row r="94" spans="7:60">
      <c r="G94" t="s">
        <v>136</v>
      </c>
      <c r="H94" s="74">
        <v>479.91999999999996</v>
      </c>
      <c r="I94" s="47">
        <v>317.36</v>
      </c>
      <c r="J94" s="47">
        <v>447.58</v>
      </c>
      <c r="K94" s="47">
        <v>156.27999999999997</v>
      </c>
      <c r="L94" s="47">
        <v>8.7100000000000009</v>
      </c>
      <c r="M94" s="75">
        <v>0</v>
      </c>
      <c r="N94" s="74">
        <v>0</v>
      </c>
      <c r="O94" s="47">
        <v>215.98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82.32</v>
      </c>
      <c r="Y94">
        <v>26.87</v>
      </c>
      <c r="Z94">
        <v>82.32</v>
      </c>
      <c r="AA94">
        <v>20.58</v>
      </c>
      <c r="AB94">
        <v>12.48</v>
      </c>
      <c r="AC94">
        <v>41.16</v>
      </c>
      <c r="AD94">
        <v>1.94</v>
      </c>
      <c r="AE94">
        <v>41.16</v>
      </c>
      <c r="AF94">
        <v>25.97</v>
      </c>
      <c r="AG94">
        <v>18.399999999999999</v>
      </c>
      <c r="AH94">
        <v>37.409999999999997</v>
      </c>
      <c r="AI94">
        <v>9.68</v>
      </c>
      <c r="AJ94">
        <v>12.47</v>
      </c>
      <c r="AK94">
        <v>0.77</v>
      </c>
      <c r="AL94">
        <v>24.8</v>
      </c>
      <c r="AM94">
        <v>96.85</v>
      </c>
      <c r="AN94">
        <v>91.04</v>
      </c>
      <c r="AO94">
        <v>37.409999999999997</v>
      </c>
      <c r="AP94">
        <v>84.43</v>
      </c>
      <c r="AQ94">
        <v>0</v>
      </c>
      <c r="AR94">
        <v>6.78</v>
      </c>
      <c r="AS94">
        <v>60.53</v>
      </c>
      <c r="AT94">
        <v>13.56</v>
      </c>
      <c r="AU94">
        <v>3.87</v>
      </c>
      <c r="AV94">
        <v>215.98</v>
      </c>
      <c r="AW94">
        <v>181.59</v>
      </c>
      <c r="AX94">
        <v>96.85</v>
      </c>
      <c r="AY94">
        <v>0</v>
      </c>
      <c r="AZ94">
        <v>4.84</v>
      </c>
      <c r="BA94">
        <v>164.89</v>
      </c>
      <c r="BB94">
        <v>48.42</v>
      </c>
      <c r="BC94">
        <v>28.09</v>
      </c>
      <c r="BD94">
        <v>67.8</v>
      </c>
      <c r="BE94">
        <v>37.409999999999997</v>
      </c>
      <c r="BF94">
        <v>0</v>
      </c>
      <c r="BG94">
        <v>0</v>
      </c>
      <c r="BH94">
        <v>0</v>
      </c>
    </row>
    <row r="95" spans="7:60">
      <c r="G95" t="s">
        <v>137</v>
      </c>
      <c r="H95" s="74">
        <v>479.91999999999996</v>
      </c>
      <c r="I95" s="47">
        <v>320.64999999999998</v>
      </c>
      <c r="J95" s="47">
        <v>447.58</v>
      </c>
      <c r="K95" s="47">
        <v>156.27999999999997</v>
      </c>
      <c r="L95" s="47">
        <v>8.7100000000000009</v>
      </c>
      <c r="M95" s="75">
        <v>0</v>
      </c>
      <c r="N95" s="74">
        <v>0</v>
      </c>
      <c r="O95" s="47">
        <v>42.61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82.32</v>
      </c>
      <c r="Y95">
        <v>26.87</v>
      </c>
      <c r="Z95">
        <v>82.32</v>
      </c>
      <c r="AA95">
        <v>20.58</v>
      </c>
      <c r="AB95">
        <v>12.48</v>
      </c>
      <c r="AC95">
        <v>41.16</v>
      </c>
      <c r="AD95">
        <v>1.94</v>
      </c>
      <c r="AE95">
        <v>41.16</v>
      </c>
      <c r="AF95">
        <v>25.97</v>
      </c>
      <c r="AG95">
        <v>18.399999999999999</v>
      </c>
      <c r="AH95">
        <v>37.409999999999997</v>
      </c>
      <c r="AI95">
        <v>9.68</v>
      </c>
      <c r="AJ95">
        <v>12.47</v>
      </c>
      <c r="AK95">
        <v>0.77</v>
      </c>
      <c r="AL95">
        <v>24.8</v>
      </c>
      <c r="AM95">
        <v>96.85</v>
      </c>
      <c r="AN95">
        <v>94.33</v>
      </c>
      <c r="AO95">
        <v>37.409999999999997</v>
      </c>
      <c r="AP95">
        <v>84.43</v>
      </c>
      <c r="AQ95">
        <v>0</v>
      </c>
      <c r="AR95">
        <v>6.78</v>
      </c>
      <c r="AS95">
        <v>60.53</v>
      </c>
      <c r="AT95">
        <v>13.56</v>
      </c>
      <c r="AU95">
        <v>3.87</v>
      </c>
      <c r="AV95">
        <v>42.61</v>
      </c>
      <c r="AW95">
        <v>181.59</v>
      </c>
      <c r="AX95">
        <v>96.85</v>
      </c>
      <c r="AY95">
        <v>0</v>
      </c>
      <c r="AZ95">
        <v>4.84</v>
      </c>
      <c r="BA95">
        <v>164.89</v>
      </c>
      <c r="BB95">
        <v>48.42</v>
      </c>
      <c r="BC95">
        <v>28.09</v>
      </c>
      <c r="BD95">
        <v>67.8</v>
      </c>
      <c r="BE95">
        <v>37.409999999999997</v>
      </c>
      <c r="BF95">
        <v>0</v>
      </c>
      <c r="BG95">
        <v>0</v>
      </c>
      <c r="BH95">
        <v>0</v>
      </c>
    </row>
    <row r="96" spans="7:60">
      <c r="G96" t="s">
        <v>138</v>
      </c>
      <c r="H96" s="74">
        <v>479.91999999999996</v>
      </c>
      <c r="I96" s="47">
        <v>320.64999999999998</v>
      </c>
      <c r="J96" s="47">
        <v>447.58</v>
      </c>
      <c r="K96" s="47">
        <v>156.27999999999997</v>
      </c>
      <c r="L96" s="47">
        <v>8.7100000000000009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82.32</v>
      </c>
      <c r="Y96">
        <v>26.87</v>
      </c>
      <c r="Z96">
        <v>82.32</v>
      </c>
      <c r="AA96">
        <v>20.58</v>
      </c>
      <c r="AB96">
        <v>12.48</v>
      </c>
      <c r="AC96">
        <v>41.16</v>
      </c>
      <c r="AD96">
        <v>1.94</v>
      </c>
      <c r="AE96">
        <v>41.16</v>
      </c>
      <c r="AF96">
        <v>25.97</v>
      </c>
      <c r="AG96">
        <v>18.399999999999999</v>
      </c>
      <c r="AH96">
        <v>37.409999999999997</v>
      </c>
      <c r="AI96">
        <v>9.68</v>
      </c>
      <c r="AJ96">
        <v>12.47</v>
      </c>
      <c r="AK96">
        <v>0.77</v>
      </c>
      <c r="AL96">
        <v>24.8</v>
      </c>
      <c r="AM96">
        <v>96.85</v>
      </c>
      <c r="AN96">
        <v>94.33</v>
      </c>
      <c r="AO96">
        <v>37.409999999999997</v>
      </c>
      <c r="AP96">
        <v>84.43</v>
      </c>
      <c r="AQ96">
        <v>0</v>
      </c>
      <c r="AR96">
        <v>6.78</v>
      </c>
      <c r="AS96">
        <v>60.53</v>
      </c>
      <c r="AT96">
        <v>13.56</v>
      </c>
      <c r="AU96">
        <v>3.87</v>
      </c>
      <c r="AV96">
        <v>0</v>
      </c>
      <c r="AW96">
        <v>181.59</v>
      </c>
      <c r="AX96">
        <v>96.85</v>
      </c>
      <c r="AY96">
        <v>0</v>
      </c>
      <c r="AZ96">
        <v>4.84</v>
      </c>
      <c r="BA96">
        <v>164.89</v>
      </c>
      <c r="BB96">
        <v>48.42</v>
      </c>
      <c r="BC96">
        <v>28.09</v>
      </c>
      <c r="BD96">
        <v>67.8</v>
      </c>
      <c r="BE96">
        <v>37.409999999999997</v>
      </c>
      <c r="BF96">
        <v>0</v>
      </c>
      <c r="BG96">
        <v>0</v>
      </c>
      <c r="BH96">
        <v>0</v>
      </c>
    </row>
    <row r="97" spans="1:133">
      <c r="G97" t="s">
        <v>139</v>
      </c>
      <c r="H97" s="74">
        <v>479.91999999999996</v>
      </c>
      <c r="I97" s="47">
        <v>320.64999999999998</v>
      </c>
      <c r="J97" s="47">
        <v>447.58</v>
      </c>
      <c r="K97" s="47">
        <v>156.27999999999997</v>
      </c>
      <c r="L97" s="47">
        <v>8.7100000000000009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82.32</v>
      </c>
      <c r="Y97">
        <v>26.87</v>
      </c>
      <c r="Z97">
        <v>82.32</v>
      </c>
      <c r="AA97">
        <v>20.58</v>
      </c>
      <c r="AB97">
        <v>12.48</v>
      </c>
      <c r="AC97">
        <v>41.16</v>
      </c>
      <c r="AD97">
        <v>1.94</v>
      </c>
      <c r="AE97">
        <v>41.16</v>
      </c>
      <c r="AF97">
        <v>26.87</v>
      </c>
      <c r="AG97">
        <v>18.399999999999999</v>
      </c>
      <c r="AH97">
        <v>37.409999999999997</v>
      </c>
      <c r="AI97">
        <v>9.68</v>
      </c>
      <c r="AJ97">
        <v>12.47</v>
      </c>
      <c r="AK97">
        <v>0.77</v>
      </c>
      <c r="AL97">
        <v>24.8</v>
      </c>
      <c r="AM97">
        <v>96.85</v>
      </c>
      <c r="AN97">
        <v>94.33</v>
      </c>
      <c r="AO97">
        <v>37.409999999999997</v>
      </c>
      <c r="AP97">
        <v>84.43</v>
      </c>
      <c r="AQ97">
        <v>0</v>
      </c>
      <c r="AR97">
        <v>6.78</v>
      </c>
      <c r="AS97">
        <v>60.53</v>
      </c>
      <c r="AT97">
        <v>13.56</v>
      </c>
      <c r="AU97">
        <v>3.87</v>
      </c>
      <c r="AV97">
        <v>0</v>
      </c>
      <c r="AW97">
        <v>181.59</v>
      </c>
      <c r="AX97">
        <v>96.85</v>
      </c>
      <c r="AY97">
        <v>0</v>
      </c>
      <c r="AZ97">
        <v>4.84</v>
      </c>
      <c r="BA97">
        <v>164.89</v>
      </c>
      <c r="BB97">
        <v>48.42</v>
      </c>
      <c r="BC97">
        <v>28.09</v>
      </c>
      <c r="BD97">
        <v>67.8</v>
      </c>
      <c r="BE97">
        <v>37.409999999999997</v>
      </c>
      <c r="BF97">
        <v>0</v>
      </c>
      <c r="BG97">
        <v>0</v>
      </c>
      <c r="BH97">
        <v>0</v>
      </c>
    </row>
    <row r="98" spans="1:133">
      <c r="G98" t="s">
        <v>140</v>
      </c>
      <c r="H98" s="74">
        <v>479.91999999999996</v>
      </c>
      <c r="I98" s="47">
        <v>320.64999999999998</v>
      </c>
      <c r="J98" s="47">
        <v>447.58</v>
      </c>
      <c r="K98" s="47">
        <v>156.27999999999997</v>
      </c>
      <c r="L98" s="47">
        <v>8.7100000000000009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82.32</v>
      </c>
      <c r="Y98">
        <v>26.87</v>
      </c>
      <c r="Z98">
        <v>82.32</v>
      </c>
      <c r="AA98">
        <v>20.58</v>
      </c>
      <c r="AB98">
        <v>12.48</v>
      </c>
      <c r="AC98">
        <v>41.16</v>
      </c>
      <c r="AD98">
        <v>1.94</v>
      </c>
      <c r="AE98">
        <v>41.16</v>
      </c>
      <c r="AF98">
        <v>26.87</v>
      </c>
      <c r="AG98">
        <v>18.399999999999999</v>
      </c>
      <c r="AH98">
        <v>37.409999999999997</v>
      </c>
      <c r="AI98">
        <v>9.68</v>
      </c>
      <c r="AJ98">
        <v>12.47</v>
      </c>
      <c r="AK98">
        <v>0.77</v>
      </c>
      <c r="AL98">
        <v>24.8</v>
      </c>
      <c r="AM98">
        <v>96.85</v>
      </c>
      <c r="AN98">
        <v>94.33</v>
      </c>
      <c r="AO98">
        <v>37.409999999999997</v>
      </c>
      <c r="AP98">
        <v>84.43</v>
      </c>
      <c r="AQ98">
        <v>0</v>
      </c>
      <c r="AR98">
        <v>6.78</v>
      </c>
      <c r="AS98">
        <v>60.53</v>
      </c>
      <c r="AT98">
        <v>13.56</v>
      </c>
      <c r="AU98">
        <v>3.87</v>
      </c>
      <c r="AV98">
        <v>0</v>
      </c>
      <c r="AW98">
        <v>181.59</v>
      </c>
      <c r="AX98">
        <v>96.85</v>
      </c>
      <c r="AY98">
        <v>0</v>
      </c>
      <c r="AZ98">
        <v>4.84</v>
      </c>
      <c r="BA98">
        <v>164.89</v>
      </c>
      <c r="BB98">
        <v>48.42</v>
      </c>
      <c r="BC98">
        <v>28.09</v>
      </c>
      <c r="BD98">
        <v>67.8</v>
      </c>
      <c r="BE98">
        <v>37.409999999999997</v>
      </c>
      <c r="BF98">
        <v>0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8.7346549999999912</v>
      </c>
      <c r="I99" s="70">
        <f t="shared" ref="I99:BU99" si="1">SUM(I3:I98)/4000</f>
        <v>5.829839999999999</v>
      </c>
      <c r="J99" s="70">
        <f t="shared" si="1"/>
        <v>10.742920000000018</v>
      </c>
      <c r="K99" s="70">
        <f t="shared" si="1"/>
        <v>4.1768150000000039</v>
      </c>
      <c r="L99" s="70">
        <f t="shared" si="1"/>
        <v>0.2611800000000003</v>
      </c>
      <c r="M99" s="70">
        <f t="shared" si="1"/>
        <v>0</v>
      </c>
      <c r="N99" s="69">
        <f t="shared" si="1"/>
        <v>0</v>
      </c>
      <c r="O99" s="70">
        <f t="shared" si="1"/>
        <v>0.77650000000000008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9.8790000000000003E-2</v>
      </c>
      <c r="X99">
        <f t="shared" si="1"/>
        <v>1.3994399999999994</v>
      </c>
      <c r="Y99">
        <f t="shared" si="1"/>
        <v>0.64781999999999995</v>
      </c>
      <c r="Z99">
        <f t="shared" si="1"/>
        <v>1.9756799999999974</v>
      </c>
      <c r="AA99">
        <f t="shared" si="1"/>
        <v>0.49391999999999936</v>
      </c>
      <c r="AB99">
        <f t="shared" si="1"/>
        <v>0.3005199999999999</v>
      </c>
      <c r="AC99">
        <f t="shared" si="1"/>
        <v>0.69971999999999968</v>
      </c>
      <c r="AD99">
        <f t="shared" si="1"/>
        <v>4.6559999999999963E-2</v>
      </c>
      <c r="AE99">
        <f t="shared" si="1"/>
        <v>0.98783999999999872</v>
      </c>
      <c r="AF99">
        <f t="shared" si="1"/>
        <v>0.63644999999999985</v>
      </c>
      <c r="AG99">
        <f t="shared" si="1"/>
        <v>0.44160000000000071</v>
      </c>
      <c r="AH99">
        <f t="shared" si="1"/>
        <v>0.89783999999999886</v>
      </c>
      <c r="AI99">
        <f t="shared" si="1"/>
        <v>0.25447500000000006</v>
      </c>
      <c r="AJ99">
        <f t="shared" si="1"/>
        <v>0.29928000000000049</v>
      </c>
      <c r="AK99">
        <f t="shared" si="1"/>
        <v>1.954999999999997E-2</v>
      </c>
      <c r="AL99">
        <f t="shared" si="1"/>
        <v>0.59519999999999995</v>
      </c>
      <c r="AM99">
        <f t="shared" si="1"/>
        <v>2.3244000000000042</v>
      </c>
      <c r="AN99">
        <f t="shared" si="1"/>
        <v>2.18825</v>
      </c>
      <c r="AO99">
        <f t="shared" si="1"/>
        <v>0.89783999999999886</v>
      </c>
      <c r="AP99">
        <f t="shared" si="1"/>
        <v>2.0263200000000028</v>
      </c>
      <c r="AQ99">
        <f t="shared" si="1"/>
        <v>0.57623999999999986</v>
      </c>
      <c r="AR99">
        <f t="shared" si="1"/>
        <v>0.16271999999999959</v>
      </c>
      <c r="AS99">
        <f t="shared" si="1"/>
        <v>0.48423999999999984</v>
      </c>
      <c r="AT99">
        <f t="shared" si="1"/>
        <v>0.1762799999999998</v>
      </c>
      <c r="AU99">
        <f t="shared" si="1"/>
        <v>9.2880000000000087E-2</v>
      </c>
      <c r="AV99">
        <f t="shared" si="1"/>
        <v>0.77650000000000008</v>
      </c>
      <c r="AW99">
        <f t="shared" si="1"/>
        <v>1.4527200000000005</v>
      </c>
      <c r="AX99">
        <f t="shared" si="1"/>
        <v>2.3244000000000042</v>
      </c>
      <c r="AY99">
        <f t="shared" si="1"/>
        <v>0.28811999999999993</v>
      </c>
      <c r="AZ99">
        <f t="shared" si="1"/>
        <v>0.11615999999999976</v>
      </c>
      <c r="BA99">
        <f t="shared" si="1"/>
        <v>3.9573599999999947</v>
      </c>
      <c r="BB99">
        <f t="shared" si="1"/>
        <v>1.1620800000000013</v>
      </c>
      <c r="BC99">
        <f t="shared" si="1"/>
        <v>0.6741600000000002</v>
      </c>
      <c r="BD99">
        <f t="shared" si="1"/>
        <v>0.95474999999999943</v>
      </c>
      <c r="BE99">
        <f t="shared" si="1"/>
        <v>0.89783999999999886</v>
      </c>
      <c r="BF99">
        <f t="shared" si="1"/>
        <v>0.31285250000000003</v>
      </c>
      <c r="BG99">
        <f t="shared" si="1"/>
        <v>0.11324250000000001</v>
      </c>
      <c r="BH99">
        <f t="shared" si="1"/>
        <v>5.2139999999999999E-2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540</v>
      </c>
      <c r="X100" t="s">
        <v>542</v>
      </c>
      <c r="Y100" t="s">
        <v>544</v>
      </c>
      <c r="Z100" t="s">
        <v>546</v>
      </c>
      <c r="AA100" t="s">
        <v>548</v>
      </c>
      <c r="AB100" t="s">
        <v>550</v>
      </c>
      <c r="AC100" t="s">
        <v>552</v>
      </c>
      <c r="AD100" t="s">
        <v>554</v>
      </c>
      <c r="AE100" t="s">
        <v>556</v>
      </c>
      <c r="AF100" t="s">
        <v>557</v>
      </c>
      <c r="AG100" t="s">
        <v>559</v>
      </c>
      <c r="AH100" t="s">
        <v>561</v>
      </c>
      <c r="AI100" t="s">
        <v>563</v>
      </c>
      <c r="AJ100" t="s">
        <v>565</v>
      </c>
      <c r="AK100" t="s">
        <v>567</v>
      </c>
      <c r="AL100" t="s">
        <v>568</v>
      </c>
      <c r="AM100" t="s">
        <v>569</v>
      </c>
      <c r="AN100" t="s">
        <v>571</v>
      </c>
      <c r="AO100" t="s">
        <v>572</v>
      </c>
      <c r="AP100" t="s">
        <v>574</v>
      </c>
      <c r="AQ100" t="s">
        <v>575</v>
      </c>
      <c r="AR100" t="s">
        <v>577</v>
      </c>
      <c r="AS100" t="s">
        <v>579</v>
      </c>
      <c r="AT100" t="s">
        <v>581</v>
      </c>
      <c r="AU100" t="s">
        <v>583</v>
      </c>
      <c r="AV100" t="s">
        <v>585</v>
      </c>
      <c r="AW100" t="s">
        <v>586</v>
      </c>
      <c r="AX100" t="s">
        <v>587</v>
      </c>
      <c r="AY100" t="s">
        <v>588</v>
      </c>
      <c r="AZ100" t="s">
        <v>590</v>
      </c>
      <c r="BA100" t="s">
        <v>592</v>
      </c>
      <c r="BB100" t="s">
        <v>594</v>
      </c>
      <c r="BC100" t="s">
        <v>596</v>
      </c>
      <c r="BD100" t="s">
        <v>598</v>
      </c>
      <c r="BE100" t="s">
        <v>599</v>
      </c>
      <c r="BF100" t="s">
        <v>601</v>
      </c>
      <c r="BG100" t="s">
        <v>603</v>
      </c>
      <c r="BH100" t="s">
        <v>605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537</v>
      </c>
      <c r="Z2" t="s">
        <v>606</v>
      </c>
      <c r="AA2" t="s">
        <v>333</v>
      </c>
      <c r="AB2" t="s">
        <v>437</v>
      </c>
      <c r="AC2" t="s">
        <v>334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92.4</v>
      </c>
      <c r="I3" s="54">
        <v>0</v>
      </c>
      <c r="J3" s="54">
        <v>98.78</v>
      </c>
      <c r="K3" s="54">
        <v>0</v>
      </c>
      <c r="L3" s="54">
        <v>4.6500000000000004</v>
      </c>
      <c r="M3" s="73">
        <v>0</v>
      </c>
      <c r="N3" s="72">
        <v>0</v>
      </c>
      <c r="O3" s="54">
        <v>0</v>
      </c>
      <c r="P3" s="54">
        <v>0</v>
      </c>
      <c r="Q3" s="54">
        <v>-47</v>
      </c>
      <c r="R3" s="54">
        <v>0</v>
      </c>
      <c r="S3" s="73">
        <v>0</v>
      </c>
      <c r="T3" t="s">
        <v>606</v>
      </c>
      <c r="U3" s="74">
        <v>-47.7</v>
      </c>
      <c r="V3" s="75">
        <v>195.83</v>
      </c>
      <c r="W3">
        <v>92.01</v>
      </c>
      <c r="X3">
        <v>0</v>
      </c>
      <c r="Y3">
        <v>0.39</v>
      </c>
      <c r="Z3">
        <v>-0.7</v>
      </c>
      <c r="AA3">
        <v>4.6500000000000004</v>
      </c>
      <c r="AB3">
        <v>-47</v>
      </c>
      <c r="AC3">
        <v>0</v>
      </c>
      <c r="AD3">
        <v>98.78</v>
      </c>
    </row>
    <row r="4" spans="1:30">
      <c r="A4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80.77</v>
      </c>
      <c r="I4" s="47">
        <v>0</v>
      </c>
      <c r="J4" s="47">
        <v>57.14</v>
      </c>
      <c r="K4" s="47">
        <v>0</v>
      </c>
      <c r="L4" s="47">
        <v>4.3600000000000003</v>
      </c>
      <c r="M4" s="75">
        <v>0</v>
      </c>
      <c r="N4" s="74">
        <v>0</v>
      </c>
      <c r="O4" s="47">
        <v>-27</v>
      </c>
      <c r="P4" s="47">
        <v>0</v>
      </c>
      <c r="Q4" s="47">
        <v>-44</v>
      </c>
      <c r="R4" s="47">
        <v>0</v>
      </c>
      <c r="S4" s="75">
        <v>0</v>
      </c>
      <c r="T4" t="s">
        <v>606</v>
      </c>
      <c r="U4" s="74">
        <v>-71.7</v>
      </c>
      <c r="V4" s="75">
        <v>142.27000000000001</v>
      </c>
      <c r="W4">
        <v>80.38</v>
      </c>
      <c r="X4">
        <v>-27</v>
      </c>
      <c r="Y4">
        <v>0.39</v>
      </c>
      <c r="Z4">
        <v>-0.7</v>
      </c>
      <c r="AA4">
        <v>4.3600000000000003</v>
      </c>
      <c r="AB4">
        <v>-44</v>
      </c>
      <c r="AC4">
        <v>0</v>
      </c>
      <c r="AD4">
        <v>57.14</v>
      </c>
    </row>
    <row r="5" spans="1:30">
      <c r="G5" t="s">
        <v>47</v>
      </c>
      <c r="H5" s="74">
        <v>80.680000000000007</v>
      </c>
      <c r="I5" s="47">
        <v>0</v>
      </c>
      <c r="J5" s="47">
        <v>63.92</v>
      </c>
      <c r="K5" s="47">
        <v>0</v>
      </c>
      <c r="L5" s="47">
        <v>4.16</v>
      </c>
      <c r="M5" s="75">
        <v>0</v>
      </c>
      <c r="N5" s="74">
        <v>0</v>
      </c>
      <c r="O5" s="47">
        <v>-35</v>
      </c>
      <c r="P5" s="47">
        <v>0</v>
      </c>
      <c r="Q5" s="47">
        <v>-46</v>
      </c>
      <c r="R5" s="47">
        <v>0</v>
      </c>
      <c r="S5" s="75">
        <v>0</v>
      </c>
      <c r="U5" s="74">
        <v>-81.7</v>
      </c>
      <c r="V5" s="75">
        <v>148.76</v>
      </c>
      <c r="W5">
        <v>80.39</v>
      </c>
      <c r="X5">
        <v>-35</v>
      </c>
      <c r="Y5">
        <v>0.28999999999999998</v>
      </c>
      <c r="Z5">
        <v>-0.7</v>
      </c>
      <c r="AA5">
        <v>4.16</v>
      </c>
      <c r="AB5">
        <v>-46</v>
      </c>
      <c r="AC5">
        <v>0</v>
      </c>
      <c r="AD5">
        <v>63.92</v>
      </c>
    </row>
    <row r="6" spans="1:30">
      <c r="G6" t="s">
        <v>48</v>
      </c>
      <c r="H6" s="74">
        <v>83.580000000000013</v>
      </c>
      <c r="I6" s="47">
        <v>0</v>
      </c>
      <c r="J6" s="47">
        <v>74.569999999999993</v>
      </c>
      <c r="K6" s="47">
        <v>0</v>
      </c>
      <c r="L6" s="47">
        <v>4.07</v>
      </c>
      <c r="M6" s="75">
        <v>0</v>
      </c>
      <c r="N6" s="74">
        <v>0</v>
      </c>
      <c r="O6" s="47">
        <v>-30</v>
      </c>
      <c r="P6" s="47">
        <v>0</v>
      </c>
      <c r="Q6" s="47">
        <v>-46</v>
      </c>
      <c r="R6" s="47">
        <v>0</v>
      </c>
      <c r="S6" s="75">
        <v>0</v>
      </c>
      <c r="U6" s="74">
        <v>-76.7</v>
      </c>
      <c r="V6" s="75">
        <v>162.22</v>
      </c>
      <c r="W6">
        <v>83.29</v>
      </c>
      <c r="X6">
        <v>-30</v>
      </c>
      <c r="Y6">
        <v>0.28999999999999998</v>
      </c>
      <c r="Z6">
        <v>-0.7</v>
      </c>
      <c r="AA6">
        <v>4.07</v>
      </c>
      <c r="AB6">
        <v>-46</v>
      </c>
      <c r="AC6">
        <v>0</v>
      </c>
      <c r="AD6">
        <v>74.569999999999993</v>
      </c>
    </row>
    <row r="7" spans="1:30">
      <c r="G7" t="s">
        <v>49</v>
      </c>
      <c r="H7" s="74">
        <v>54.43</v>
      </c>
      <c r="I7" s="47">
        <v>0</v>
      </c>
      <c r="J7" s="47">
        <v>51.33</v>
      </c>
      <c r="K7" s="47">
        <v>0</v>
      </c>
      <c r="L7" s="47">
        <v>3.87</v>
      </c>
      <c r="M7" s="75">
        <v>0</v>
      </c>
      <c r="N7" s="74">
        <v>0</v>
      </c>
      <c r="O7" s="47">
        <v>0</v>
      </c>
      <c r="P7" s="47">
        <v>0</v>
      </c>
      <c r="Q7" s="47">
        <v>-46</v>
      </c>
      <c r="R7" s="47">
        <v>0</v>
      </c>
      <c r="S7" s="75">
        <v>0</v>
      </c>
      <c r="U7" s="74">
        <v>-46.7</v>
      </c>
      <c r="V7" s="75">
        <v>109.63</v>
      </c>
      <c r="W7">
        <v>54.24</v>
      </c>
      <c r="X7">
        <v>0</v>
      </c>
      <c r="Y7">
        <v>0.19</v>
      </c>
      <c r="Z7">
        <v>-0.7</v>
      </c>
      <c r="AA7">
        <v>3.87</v>
      </c>
      <c r="AB7">
        <v>-46</v>
      </c>
      <c r="AC7">
        <v>0</v>
      </c>
      <c r="AD7">
        <v>51.33</v>
      </c>
    </row>
    <row r="8" spans="1:30">
      <c r="G8" t="s">
        <v>50</v>
      </c>
      <c r="H8" s="74">
        <v>54.43</v>
      </c>
      <c r="I8" s="47">
        <v>0</v>
      </c>
      <c r="J8" s="47">
        <v>35.83</v>
      </c>
      <c r="K8" s="47">
        <v>0</v>
      </c>
      <c r="L8" s="47">
        <v>3.68</v>
      </c>
      <c r="M8" s="75">
        <v>0</v>
      </c>
      <c r="N8" s="74">
        <v>0</v>
      </c>
      <c r="O8" s="47">
        <v>0</v>
      </c>
      <c r="P8" s="47">
        <v>0</v>
      </c>
      <c r="Q8" s="47">
        <v>-46</v>
      </c>
      <c r="R8" s="47">
        <v>0</v>
      </c>
      <c r="S8" s="75">
        <v>0</v>
      </c>
      <c r="U8" s="74">
        <v>-46.7</v>
      </c>
      <c r="V8" s="75">
        <v>93.94</v>
      </c>
      <c r="W8">
        <v>54.24</v>
      </c>
      <c r="X8">
        <v>0</v>
      </c>
      <c r="Y8">
        <v>0.19</v>
      </c>
      <c r="Z8">
        <v>-0.7</v>
      </c>
      <c r="AA8">
        <v>3.68</v>
      </c>
      <c r="AB8">
        <v>-46</v>
      </c>
      <c r="AC8">
        <v>0</v>
      </c>
      <c r="AD8">
        <v>35.83</v>
      </c>
    </row>
    <row r="9" spans="1:30">
      <c r="G9" t="s">
        <v>51</v>
      </c>
      <c r="H9" s="74">
        <v>34.97</v>
      </c>
      <c r="I9" s="47">
        <v>0</v>
      </c>
      <c r="J9" s="47">
        <v>38.729999999999997</v>
      </c>
      <c r="K9" s="47">
        <v>0</v>
      </c>
      <c r="L9" s="47">
        <v>3.49</v>
      </c>
      <c r="M9" s="75">
        <v>0</v>
      </c>
      <c r="N9" s="74">
        <v>0</v>
      </c>
      <c r="O9" s="47">
        <v>0</v>
      </c>
      <c r="P9" s="47">
        <v>0</v>
      </c>
      <c r="Q9" s="47">
        <v>-48</v>
      </c>
      <c r="R9" s="47">
        <v>0</v>
      </c>
      <c r="S9" s="75">
        <v>0</v>
      </c>
      <c r="U9" s="74">
        <v>-48.7</v>
      </c>
      <c r="V9" s="75">
        <v>77.19</v>
      </c>
      <c r="W9">
        <v>34.869999999999997</v>
      </c>
      <c r="X9">
        <v>0</v>
      </c>
      <c r="Y9">
        <v>0.1</v>
      </c>
      <c r="Z9">
        <v>-0.7</v>
      </c>
      <c r="AA9">
        <v>3.49</v>
      </c>
      <c r="AB9">
        <v>-48</v>
      </c>
      <c r="AC9">
        <v>0</v>
      </c>
      <c r="AD9">
        <v>38.729999999999997</v>
      </c>
    </row>
    <row r="10" spans="1:30">
      <c r="G10" t="s">
        <v>52</v>
      </c>
      <c r="H10" s="74">
        <v>34.97</v>
      </c>
      <c r="I10" s="47">
        <v>0</v>
      </c>
      <c r="J10" s="47">
        <v>38.74</v>
      </c>
      <c r="K10" s="47">
        <v>0</v>
      </c>
      <c r="L10" s="47">
        <v>3.29</v>
      </c>
      <c r="M10" s="75">
        <v>0</v>
      </c>
      <c r="N10" s="74">
        <v>0</v>
      </c>
      <c r="O10" s="47">
        <v>0</v>
      </c>
      <c r="P10" s="47">
        <v>0</v>
      </c>
      <c r="Q10" s="47">
        <v>-47</v>
      </c>
      <c r="R10" s="47">
        <v>0</v>
      </c>
      <c r="S10" s="75">
        <v>0</v>
      </c>
      <c r="U10" s="74">
        <v>-47.7</v>
      </c>
      <c r="V10" s="75">
        <v>77</v>
      </c>
      <c r="W10">
        <v>34.869999999999997</v>
      </c>
      <c r="X10">
        <v>0</v>
      </c>
      <c r="Y10">
        <v>0.1</v>
      </c>
      <c r="Z10">
        <v>-0.7</v>
      </c>
      <c r="AA10">
        <v>3.29</v>
      </c>
      <c r="AB10">
        <v>-47</v>
      </c>
      <c r="AC10">
        <v>0</v>
      </c>
      <c r="AD10">
        <v>38.74</v>
      </c>
    </row>
    <row r="11" spans="1:30">
      <c r="G11" t="s">
        <v>53</v>
      </c>
      <c r="H11" s="74">
        <v>0</v>
      </c>
      <c r="I11" s="47">
        <v>0</v>
      </c>
      <c r="J11" s="47">
        <v>9.68</v>
      </c>
      <c r="K11" s="47">
        <v>0</v>
      </c>
      <c r="L11" s="47">
        <v>3.1</v>
      </c>
      <c r="M11" s="75">
        <v>0</v>
      </c>
      <c r="N11" s="74">
        <v>-49</v>
      </c>
      <c r="O11" s="47">
        <v>-13</v>
      </c>
      <c r="P11" s="47">
        <v>0</v>
      </c>
      <c r="Q11" s="47">
        <v>-48</v>
      </c>
      <c r="R11" s="47">
        <v>0</v>
      </c>
      <c r="S11" s="75">
        <v>0</v>
      </c>
      <c r="U11" s="74">
        <v>-110.7</v>
      </c>
      <c r="V11" s="75">
        <v>12.78</v>
      </c>
      <c r="W11">
        <v>-49</v>
      </c>
      <c r="X11">
        <v>-13</v>
      </c>
      <c r="Y11">
        <v>0</v>
      </c>
      <c r="Z11">
        <v>-0.7</v>
      </c>
      <c r="AA11">
        <v>3.1</v>
      </c>
      <c r="AB11">
        <v>-48</v>
      </c>
      <c r="AC11">
        <v>0</v>
      </c>
      <c r="AD11">
        <v>9.68</v>
      </c>
    </row>
    <row r="12" spans="1:30">
      <c r="G12" t="s">
        <v>54</v>
      </c>
      <c r="H12" s="74">
        <v>0</v>
      </c>
      <c r="I12" s="47">
        <v>0</v>
      </c>
      <c r="J12" s="47">
        <v>4.84</v>
      </c>
      <c r="K12" s="47">
        <v>0</v>
      </c>
      <c r="L12" s="47">
        <v>3</v>
      </c>
      <c r="M12" s="75">
        <v>0</v>
      </c>
      <c r="N12" s="74">
        <v>-52</v>
      </c>
      <c r="O12" s="47">
        <v>-12</v>
      </c>
      <c r="P12" s="47">
        <v>0</v>
      </c>
      <c r="Q12" s="47">
        <v>-46</v>
      </c>
      <c r="R12" s="47">
        <v>0</v>
      </c>
      <c r="S12" s="75">
        <v>0</v>
      </c>
      <c r="U12" s="74">
        <v>-110.7</v>
      </c>
      <c r="V12" s="75">
        <v>7.84</v>
      </c>
      <c r="W12">
        <v>-52</v>
      </c>
      <c r="X12">
        <v>-12</v>
      </c>
      <c r="Y12">
        <v>0</v>
      </c>
      <c r="Z12">
        <v>-0.7</v>
      </c>
      <c r="AA12">
        <v>3</v>
      </c>
      <c r="AB12">
        <v>-46</v>
      </c>
      <c r="AC12">
        <v>0</v>
      </c>
      <c r="AD12">
        <v>4.84</v>
      </c>
    </row>
    <row r="13" spans="1:30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2.71</v>
      </c>
      <c r="M13" s="75">
        <v>0</v>
      </c>
      <c r="N13" s="74">
        <v>-19</v>
      </c>
      <c r="O13" s="47">
        <v>-47</v>
      </c>
      <c r="P13" s="47">
        <v>-5</v>
      </c>
      <c r="Q13" s="47">
        <v>-46</v>
      </c>
      <c r="R13" s="47">
        <v>0</v>
      </c>
      <c r="S13" s="75">
        <v>0</v>
      </c>
      <c r="U13" s="74">
        <v>-117.7</v>
      </c>
      <c r="V13" s="75">
        <v>2.71</v>
      </c>
      <c r="W13">
        <v>-19</v>
      </c>
      <c r="X13">
        <v>-47</v>
      </c>
      <c r="Y13">
        <v>0</v>
      </c>
      <c r="Z13">
        <v>-0.7</v>
      </c>
      <c r="AA13">
        <v>2.71</v>
      </c>
      <c r="AB13">
        <v>-46</v>
      </c>
      <c r="AC13">
        <v>0</v>
      </c>
      <c r="AD13">
        <v>-5</v>
      </c>
    </row>
    <row r="14" spans="1:30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2.61</v>
      </c>
      <c r="M14" s="75">
        <v>0</v>
      </c>
      <c r="N14" s="74">
        <v>-24</v>
      </c>
      <c r="O14" s="47">
        <v>-56</v>
      </c>
      <c r="P14" s="47">
        <v>-20</v>
      </c>
      <c r="Q14" s="47">
        <v>-46</v>
      </c>
      <c r="R14" s="47">
        <v>0</v>
      </c>
      <c r="S14" s="75">
        <v>0</v>
      </c>
      <c r="U14" s="74">
        <v>-146.69999999999999</v>
      </c>
      <c r="V14" s="75">
        <v>2.61</v>
      </c>
      <c r="W14">
        <v>-24</v>
      </c>
      <c r="X14">
        <v>-56</v>
      </c>
      <c r="Y14">
        <v>0</v>
      </c>
      <c r="Z14">
        <v>-0.7</v>
      </c>
      <c r="AA14">
        <v>2.61</v>
      </c>
      <c r="AB14">
        <v>-46</v>
      </c>
      <c r="AC14">
        <v>0</v>
      </c>
      <c r="AD14">
        <v>-20</v>
      </c>
    </row>
    <row r="15" spans="1:30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2.52</v>
      </c>
      <c r="M15" s="75">
        <v>0</v>
      </c>
      <c r="N15" s="74">
        <v>-6</v>
      </c>
      <c r="O15" s="47">
        <v>-5</v>
      </c>
      <c r="P15" s="47">
        <v>-43</v>
      </c>
      <c r="Q15" s="47">
        <v>-46</v>
      </c>
      <c r="R15" s="47">
        <v>0</v>
      </c>
      <c r="S15" s="75">
        <v>0</v>
      </c>
      <c r="U15" s="74">
        <v>-100.7</v>
      </c>
      <c r="V15" s="75">
        <v>2.52</v>
      </c>
      <c r="W15">
        <v>-6</v>
      </c>
      <c r="X15">
        <v>-5</v>
      </c>
      <c r="Y15">
        <v>0</v>
      </c>
      <c r="Z15">
        <v>-0.7</v>
      </c>
      <c r="AA15">
        <v>2.52</v>
      </c>
      <c r="AB15">
        <v>-46</v>
      </c>
      <c r="AC15">
        <v>0</v>
      </c>
      <c r="AD15">
        <v>-43</v>
      </c>
    </row>
    <row r="16" spans="1:30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2.3199999999999998</v>
      </c>
      <c r="M16" s="75">
        <v>0</v>
      </c>
      <c r="N16" s="74">
        <v>-5</v>
      </c>
      <c r="O16" s="47">
        <v>-3</v>
      </c>
      <c r="P16" s="47">
        <v>-19</v>
      </c>
      <c r="Q16" s="47">
        <v>-46</v>
      </c>
      <c r="R16" s="47">
        <v>0</v>
      </c>
      <c r="S16" s="75">
        <v>0</v>
      </c>
      <c r="U16" s="74">
        <v>-73.7</v>
      </c>
      <c r="V16" s="75">
        <v>2.3199999999999998</v>
      </c>
      <c r="W16">
        <v>-5</v>
      </c>
      <c r="X16">
        <v>-3</v>
      </c>
      <c r="Y16">
        <v>0</v>
      </c>
      <c r="Z16">
        <v>-0.7</v>
      </c>
      <c r="AA16">
        <v>2.3199999999999998</v>
      </c>
      <c r="AB16">
        <v>-46</v>
      </c>
      <c r="AC16">
        <v>0</v>
      </c>
      <c r="AD16">
        <v>-19</v>
      </c>
    </row>
    <row r="17" spans="7:30">
      <c r="G17" t="s">
        <v>59</v>
      </c>
      <c r="H17" s="74">
        <v>108.47</v>
      </c>
      <c r="I17" s="47">
        <v>0</v>
      </c>
      <c r="J17" s="47">
        <v>34.869999999999997</v>
      </c>
      <c r="K17" s="47">
        <v>0</v>
      </c>
      <c r="L17" s="47">
        <v>2.13</v>
      </c>
      <c r="M17" s="75">
        <v>0</v>
      </c>
      <c r="N17" s="74">
        <v>0</v>
      </c>
      <c r="O17" s="47">
        <v>-9</v>
      </c>
      <c r="P17" s="47">
        <v>0</v>
      </c>
      <c r="Q17" s="47">
        <v>-46</v>
      </c>
      <c r="R17" s="47">
        <v>0</v>
      </c>
      <c r="S17" s="75">
        <v>0</v>
      </c>
      <c r="U17" s="74">
        <v>-55.7</v>
      </c>
      <c r="V17" s="75">
        <v>145.47</v>
      </c>
      <c r="W17">
        <v>108.47</v>
      </c>
      <c r="X17">
        <v>-9</v>
      </c>
      <c r="Y17">
        <v>0</v>
      </c>
      <c r="Z17">
        <v>-0.7</v>
      </c>
      <c r="AA17">
        <v>2.13</v>
      </c>
      <c r="AB17">
        <v>-46</v>
      </c>
      <c r="AC17">
        <v>0</v>
      </c>
      <c r="AD17">
        <v>34.869999999999997</v>
      </c>
    </row>
    <row r="18" spans="7:30">
      <c r="G18" t="s">
        <v>60</v>
      </c>
      <c r="H18" s="74">
        <v>109.44</v>
      </c>
      <c r="I18" s="47">
        <v>0</v>
      </c>
      <c r="J18" s="47">
        <v>32.93</v>
      </c>
      <c r="K18" s="47">
        <v>0</v>
      </c>
      <c r="L18" s="47">
        <v>2.13</v>
      </c>
      <c r="M18" s="75">
        <v>0</v>
      </c>
      <c r="N18" s="74">
        <v>0</v>
      </c>
      <c r="O18" s="47">
        <v>-9</v>
      </c>
      <c r="P18" s="47">
        <v>0</v>
      </c>
      <c r="Q18" s="47">
        <v>-46</v>
      </c>
      <c r="R18" s="47">
        <v>0</v>
      </c>
      <c r="S18" s="75">
        <v>0</v>
      </c>
      <c r="U18" s="74">
        <v>-55.7</v>
      </c>
      <c r="V18" s="75">
        <v>144.5</v>
      </c>
      <c r="W18">
        <v>109.44</v>
      </c>
      <c r="X18">
        <v>-9</v>
      </c>
      <c r="Y18">
        <v>0</v>
      </c>
      <c r="Z18">
        <v>-0.7</v>
      </c>
      <c r="AA18">
        <v>2.13</v>
      </c>
      <c r="AB18">
        <v>-46</v>
      </c>
      <c r="AC18">
        <v>0</v>
      </c>
      <c r="AD18">
        <v>32.93</v>
      </c>
    </row>
    <row r="19" spans="7:30">
      <c r="G19" t="s">
        <v>61</v>
      </c>
      <c r="H19" s="74">
        <v>66.819999999999993</v>
      </c>
      <c r="I19" s="47">
        <v>0</v>
      </c>
      <c r="J19" s="47">
        <v>40.68</v>
      </c>
      <c r="K19" s="47">
        <v>0</v>
      </c>
      <c r="L19" s="47">
        <v>2.13</v>
      </c>
      <c r="M19" s="75">
        <v>0</v>
      </c>
      <c r="N19" s="74">
        <v>0</v>
      </c>
      <c r="O19" s="47">
        <v>-11</v>
      </c>
      <c r="P19" s="47">
        <v>0</v>
      </c>
      <c r="Q19" s="47">
        <v>-45</v>
      </c>
      <c r="R19" s="47">
        <v>0</v>
      </c>
      <c r="S19" s="75">
        <v>0</v>
      </c>
      <c r="U19" s="74">
        <v>-56.7</v>
      </c>
      <c r="V19" s="75">
        <v>109.63</v>
      </c>
      <c r="W19">
        <v>66.819999999999993</v>
      </c>
      <c r="X19">
        <v>-11</v>
      </c>
      <c r="Y19">
        <v>0</v>
      </c>
      <c r="Z19">
        <v>-0.7</v>
      </c>
      <c r="AA19">
        <v>2.13</v>
      </c>
      <c r="AB19">
        <v>-45</v>
      </c>
      <c r="AC19">
        <v>0</v>
      </c>
      <c r="AD19">
        <v>40.68</v>
      </c>
    </row>
    <row r="20" spans="7:30">
      <c r="G20" t="s">
        <v>62</v>
      </c>
      <c r="H20" s="74">
        <v>65.849999999999994</v>
      </c>
      <c r="I20" s="47">
        <v>0</v>
      </c>
      <c r="J20" s="47">
        <v>15.5</v>
      </c>
      <c r="K20" s="47">
        <v>0</v>
      </c>
      <c r="L20" s="47">
        <v>2.13</v>
      </c>
      <c r="M20" s="75">
        <v>0</v>
      </c>
      <c r="N20" s="74">
        <v>0</v>
      </c>
      <c r="O20" s="47">
        <v>-17</v>
      </c>
      <c r="P20" s="47">
        <v>0</v>
      </c>
      <c r="Q20" s="47">
        <v>-45</v>
      </c>
      <c r="R20" s="47">
        <v>0</v>
      </c>
      <c r="S20" s="75">
        <v>0</v>
      </c>
      <c r="U20" s="74">
        <v>-62.7</v>
      </c>
      <c r="V20" s="75">
        <v>83.48</v>
      </c>
      <c r="W20">
        <v>65.849999999999994</v>
      </c>
      <c r="X20">
        <v>-17</v>
      </c>
      <c r="Y20">
        <v>0</v>
      </c>
      <c r="Z20">
        <v>-0.7</v>
      </c>
      <c r="AA20">
        <v>2.13</v>
      </c>
      <c r="AB20">
        <v>-45</v>
      </c>
      <c r="AC20">
        <v>0</v>
      </c>
      <c r="AD20">
        <v>15.5</v>
      </c>
    </row>
    <row r="21" spans="7:30">
      <c r="G21" t="s">
        <v>63</v>
      </c>
      <c r="H21" s="74">
        <v>49.39</v>
      </c>
      <c r="I21" s="47">
        <v>0</v>
      </c>
      <c r="J21" s="47">
        <v>0</v>
      </c>
      <c r="K21" s="47">
        <v>0</v>
      </c>
      <c r="L21" s="47">
        <v>2.23</v>
      </c>
      <c r="M21" s="75">
        <v>0</v>
      </c>
      <c r="N21" s="74">
        <v>0</v>
      </c>
      <c r="O21" s="47">
        <v>-22</v>
      </c>
      <c r="P21" s="47">
        <v>0</v>
      </c>
      <c r="Q21" s="47">
        <v>-45</v>
      </c>
      <c r="R21" s="47">
        <v>0</v>
      </c>
      <c r="S21" s="75">
        <v>0</v>
      </c>
      <c r="U21" s="74">
        <v>-67.7</v>
      </c>
      <c r="V21" s="75">
        <v>51.62</v>
      </c>
      <c r="W21">
        <v>49.39</v>
      </c>
      <c r="X21">
        <v>-22</v>
      </c>
      <c r="Y21">
        <v>0</v>
      </c>
      <c r="Z21">
        <v>-0.7</v>
      </c>
      <c r="AA21">
        <v>2.23</v>
      </c>
      <c r="AB21">
        <v>-45</v>
      </c>
      <c r="AC21">
        <v>0</v>
      </c>
      <c r="AD21">
        <v>0</v>
      </c>
    </row>
    <row r="22" spans="7:30">
      <c r="G22" t="s">
        <v>64</v>
      </c>
      <c r="H22" s="74">
        <v>48.43</v>
      </c>
      <c r="I22" s="47">
        <v>0</v>
      </c>
      <c r="J22" s="47">
        <v>0</v>
      </c>
      <c r="K22" s="47">
        <v>0</v>
      </c>
      <c r="L22" s="47">
        <v>2.42</v>
      </c>
      <c r="M22" s="75">
        <v>0</v>
      </c>
      <c r="N22" s="74">
        <v>0</v>
      </c>
      <c r="O22" s="47">
        <v>-22</v>
      </c>
      <c r="P22" s="47">
        <v>0</v>
      </c>
      <c r="Q22" s="47">
        <v>-46</v>
      </c>
      <c r="R22" s="47">
        <v>0</v>
      </c>
      <c r="S22" s="75">
        <v>0</v>
      </c>
      <c r="U22" s="74">
        <v>-68.7</v>
      </c>
      <c r="V22" s="75">
        <v>50.85</v>
      </c>
      <c r="W22">
        <v>48.43</v>
      </c>
      <c r="X22">
        <v>-22</v>
      </c>
      <c r="Y22">
        <v>0</v>
      </c>
      <c r="Z22">
        <v>-0.7</v>
      </c>
      <c r="AA22">
        <v>2.42</v>
      </c>
      <c r="AB22">
        <v>-46</v>
      </c>
      <c r="AC22">
        <v>0</v>
      </c>
      <c r="AD22">
        <v>0</v>
      </c>
    </row>
    <row r="23" spans="7:30">
      <c r="G23" t="s">
        <v>65</v>
      </c>
      <c r="H23" s="74">
        <v>40.68</v>
      </c>
      <c r="I23" s="47">
        <v>0</v>
      </c>
      <c r="J23" s="47">
        <v>0</v>
      </c>
      <c r="K23" s="47">
        <v>0</v>
      </c>
      <c r="L23" s="47">
        <v>3.29</v>
      </c>
      <c r="M23" s="75">
        <v>0</v>
      </c>
      <c r="N23" s="74">
        <v>0</v>
      </c>
      <c r="O23" s="47">
        <v>-39</v>
      </c>
      <c r="P23" s="47">
        <v>-10</v>
      </c>
      <c r="Q23" s="47">
        <v>-45</v>
      </c>
      <c r="R23" s="47">
        <v>0</v>
      </c>
      <c r="S23" s="75">
        <v>0</v>
      </c>
      <c r="U23" s="74">
        <v>-94.7</v>
      </c>
      <c r="V23" s="75">
        <v>43.97</v>
      </c>
      <c r="W23">
        <v>40.68</v>
      </c>
      <c r="X23">
        <v>-39</v>
      </c>
      <c r="Y23">
        <v>0</v>
      </c>
      <c r="Z23">
        <v>-0.7</v>
      </c>
      <c r="AA23">
        <v>3.29</v>
      </c>
      <c r="AB23">
        <v>-45</v>
      </c>
      <c r="AC23">
        <v>0</v>
      </c>
      <c r="AD23">
        <v>-10</v>
      </c>
    </row>
    <row r="24" spans="7:30">
      <c r="G24" t="s">
        <v>66</v>
      </c>
      <c r="H24" s="74">
        <v>44.55</v>
      </c>
      <c r="I24" s="47">
        <v>0</v>
      </c>
      <c r="J24" s="47">
        <v>0</v>
      </c>
      <c r="K24" s="47">
        <v>0</v>
      </c>
      <c r="L24" s="47">
        <v>4.26</v>
      </c>
      <c r="M24" s="75">
        <v>0</v>
      </c>
      <c r="N24" s="74">
        <v>0</v>
      </c>
      <c r="O24" s="47">
        <v>-37</v>
      </c>
      <c r="P24" s="47">
        <v>-13</v>
      </c>
      <c r="Q24" s="47">
        <v>-45</v>
      </c>
      <c r="R24" s="47">
        <v>0</v>
      </c>
      <c r="S24" s="75">
        <v>0</v>
      </c>
      <c r="U24" s="74">
        <v>-95.7</v>
      </c>
      <c r="V24" s="75">
        <v>48.81</v>
      </c>
      <c r="W24">
        <v>44.55</v>
      </c>
      <c r="X24">
        <v>-37</v>
      </c>
      <c r="Y24">
        <v>0</v>
      </c>
      <c r="Z24">
        <v>-0.7</v>
      </c>
      <c r="AA24">
        <v>4.26</v>
      </c>
      <c r="AB24">
        <v>-45</v>
      </c>
      <c r="AC24">
        <v>0</v>
      </c>
      <c r="AD24">
        <v>-13</v>
      </c>
    </row>
    <row r="25" spans="7:30">
      <c r="G25" t="s">
        <v>67</v>
      </c>
      <c r="H25" s="74">
        <v>12.59</v>
      </c>
      <c r="I25" s="47">
        <v>0</v>
      </c>
      <c r="J25" s="47">
        <v>0</v>
      </c>
      <c r="K25" s="47">
        <v>0</v>
      </c>
      <c r="L25" s="47">
        <v>5.23</v>
      </c>
      <c r="M25" s="75">
        <v>0</v>
      </c>
      <c r="N25" s="74">
        <v>0</v>
      </c>
      <c r="O25" s="47">
        <v>-53</v>
      </c>
      <c r="P25" s="47">
        <v>-45</v>
      </c>
      <c r="Q25" s="47">
        <v>-45</v>
      </c>
      <c r="R25" s="47">
        <v>0</v>
      </c>
      <c r="S25" s="75">
        <v>0</v>
      </c>
      <c r="U25" s="74">
        <v>-143.69999999999999</v>
      </c>
      <c r="V25" s="75">
        <v>17.82</v>
      </c>
      <c r="W25">
        <v>12.59</v>
      </c>
      <c r="X25">
        <v>-53</v>
      </c>
      <c r="Y25">
        <v>0</v>
      </c>
      <c r="Z25">
        <v>-0.7</v>
      </c>
      <c r="AA25">
        <v>5.23</v>
      </c>
      <c r="AB25">
        <v>-45</v>
      </c>
      <c r="AC25">
        <v>0</v>
      </c>
      <c r="AD25">
        <v>-45</v>
      </c>
    </row>
    <row r="26" spans="7:30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5.91</v>
      </c>
      <c r="M26" s="75">
        <v>0</v>
      </c>
      <c r="N26" s="74">
        <v>-16</v>
      </c>
      <c r="O26" s="47">
        <v>-52</v>
      </c>
      <c r="P26" s="47">
        <v>-50</v>
      </c>
      <c r="Q26" s="47">
        <v>-48</v>
      </c>
      <c r="R26" s="47">
        <v>0</v>
      </c>
      <c r="S26" s="75">
        <v>0</v>
      </c>
      <c r="U26" s="74">
        <v>-166.7</v>
      </c>
      <c r="V26" s="75">
        <v>5.91</v>
      </c>
      <c r="W26">
        <v>-16</v>
      </c>
      <c r="X26">
        <v>-52</v>
      </c>
      <c r="Y26">
        <v>0</v>
      </c>
      <c r="Z26">
        <v>-0.7</v>
      </c>
      <c r="AA26">
        <v>5.91</v>
      </c>
      <c r="AB26">
        <v>-48</v>
      </c>
      <c r="AC26">
        <v>0</v>
      </c>
      <c r="AD26">
        <v>-50</v>
      </c>
    </row>
    <row r="27" spans="7:30">
      <c r="G27" t="s">
        <v>69</v>
      </c>
      <c r="H27" s="74">
        <v>7.75</v>
      </c>
      <c r="I27" s="47">
        <v>0</v>
      </c>
      <c r="J27" s="47">
        <v>0</v>
      </c>
      <c r="K27" s="47">
        <v>0</v>
      </c>
      <c r="L27" s="47">
        <v>6.68</v>
      </c>
      <c r="M27" s="75">
        <v>0</v>
      </c>
      <c r="N27" s="74">
        <v>0</v>
      </c>
      <c r="O27" s="47">
        <v>-50</v>
      </c>
      <c r="P27" s="47">
        <v>-63</v>
      </c>
      <c r="Q27" s="47">
        <v>-48</v>
      </c>
      <c r="R27" s="47">
        <v>0</v>
      </c>
      <c r="S27" s="75">
        <v>0</v>
      </c>
      <c r="U27" s="74">
        <v>-161.69999999999999</v>
      </c>
      <c r="V27" s="75">
        <v>14.43</v>
      </c>
      <c r="W27">
        <v>7.75</v>
      </c>
      <c r="X27">
        <v>-50</v>
      </c>
      <c r="Y27">
        <v>0</v>
      </c>
      <c r="Z27">
        <v>-0.7</v>
      </c>
      <c r="AA27">
        <v>6.68</v>
      </c>
      <c r="AB27">
        <v>-48</v>
      </c>
      <c r="AC27">
        <v>0</v>
      </c>
      <c r="AD27">
        <v>-63</v>
      </c>
    </row>
    <row r="28" spans="7:30">
      <c r="G28" t="s">
        <v>70</v>
      </c>
      <c r="H28" s="74">
        <v>9.69</v>
      </c>
      <c r="I28" s="47">
        <v>0</v>
      </c>
      <c r="J28" s="47">
        <v>0</v>
      </c>
      <c r="K28" s="47">
        <v>0</v>
      </c>
      <c r="L28" s="47">
        <v>6.97</v>
      </c>
      <c r="M28" s="75">
        <v>0</v>
      </c>
      <c r="N28" s="74">
        <v>0</v>
      </c>
      <c r="O28" s="47">
        <v>-41</v>
      </c>
      <c r="P28" s="47">
        <v>-69</v>
      </c>
      <c r="Q28" s="47">
        <v>-49</v>
      </c>
      <c r="R28" s="47">
        <v>0</v>
      </c>
      <c r="S28" s="75">
        <v>0</v>
      </c>
      <c r="U28" s="74">
        <v>-159.69999999999999</v>
      </c>
      <c r="V28" s="75">
        <v>16.66</v>
      </c>
      <c r="W28">
        <v>9.69</v>
      </c>
      <c r="X28">
        <v>-41</v>
      </c>
      <c r="Y28">
        <v>0</v>
      </c>
      <c r="Z28">
        <v>-0.7</v>
      </c>
      <c r="AA28">
        <v>6.97</v>
      </c>
      <c r="AB28">
        <v>-49</v>
      </c>
      <c r="AC28">
        <v>0</v>
      </c>
      <c r="AD28">
        <v>-69</v>
      </c>
    </row>
    <row r="29" spans="7:30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7.26</v>
      </c>
      <c r="M29" s="75">
        <v>0</v>
      </c>
      <c r="N29" s="74">
        <v>-13</v>
      </c>
      <c r="O29" s="47">
        <v>-23</v>
      </c>
      <c r="P29" s="47">
        <v>-52</v>
      </c>
      <c r="Q29" s="47">
        <v>-48</v>
      </c>
      <c r="R29" s="47">
        <v>0</v>
      </c>
      <c r="S29" s="75">
        <v>0</v>
      </c>
      <c r="U29" s="74">
        <v>-136.69999999999999</v>
      </c>
      <c r="V29" s="75">
        <v>7.26</v>
      </c>
      <c r="W29">
        <v>-13</v>
      </c>
      <c r="X29">
        <v>-23</v>
      </c>
      <c r="Y29">
        <v>0</v>
      </c>
      <c r="Z29">
        <v>-0.7</v>
      </c>
      <c r="AA29">
        <v>7.26</v>
      </c>
      <c r="AB29">
        <v>-48</v>
      </c>
      <c r="AC29">
        <v>0</v>
      </c>
      <c r="AD29">
        <v>-52</v>
      </c>
    </row>
    <row r="30" spans="7:30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7.84</v>
      </c>
      <c r="M30" s="75">
        <v>0</v>
      </c>
      <c r="N30" s="74">
        <v>-30</v>
      </c>
      <c r="O30" s="47">
        <v>-20</v>
      </c>
      <c r="P30" s="47">
        <v>-51</v>
      </c>
      <c r="Q30" s="47">
        <v>-48</v>
      </c>
      <c r="R30" s="47">
        <v>0</v>
      </c>
      <c r="S30" s="75">
        <v>0</v>
      </c>
      <c r="U30" s="74">
        <v>-149.69999999999999</v>
      </c>
      <c r="V30" s="75">
        <v>7.84</v>
      </c>
      <c r="W30">
        <v>-30</v>
      </c>
      <c r="X30">
        <v>-20</v>
      </c>
      <c r="Y30">
        <v>0</v>
      </c>
      <c r="Z30">
        <v>-0.7</v>
      </c>
      <c r="AA30">
        <v>7.84</v>
      </c>
      <c r="AB30">
        <v>-48</v>
      </c>
      <c r="AC30">
        <v>0</v>
      </c>
      <c r="AD30">
        <v>-51</v>
      </c>
    </row>
    <row r="31" spans="7:30">
      <c r="G31" t="s">
        <v>73</v>
      </c>
      <c r="H31" s="74">
        <v>0.1</v>
      </c>
      <c r="I31" s="47">
        <v>0</v>
      </c>
      <c r="J31" s="47">
        <v>0</v>
      </c>
      <c r="K31" s="47">
        <v>0</v>
      </c>
      <c r="L31" s="47">
        <v>7.84</v>
      </c>
      <c r="M31" s="75">
        <v>0</v>
      </c>
      <c r="N31" s="74">
        <v>-36</v>
      </c>
      <c r="O31" s="47">
        <v>-42</v>
      </c>
      <c r="P31" s="47">
        <v>-45</v>
      </c>
      <c r="Q31" s="47">
        <v>-48</v>
      </c>
      <c r="R31" s="47">
        <v>0</v>
      </c>
      <c r="S31" s="75">
        <v>0</v>
      </c>
      <c r="U31" s="74">
        <v>-171.7</v>
      </c>
      <c r="V31" s="75">
        <v>7.94</v>
      </c>
      <c r="W31">
        <v>-36</v>
      </c>
      <c r="X31">
        <v>-42</v>
      </c>
      <c r="Y31">
        <v>0.1</v>
      </c>
      <c r="Z31">
        <v>-0.7</v>
      </c>
      <c r="AA31">
        <v>7.84</v>
      </c>
      <c r="AB31">
        <v>-48</v>
      </c>
      <c r="AC31">
        <v>0</v>
      </c>
      <c r="AD31">
        <v>-45</v>
      </c>
    </row>
    <row r="32" spans="7:30">
      <c r="G32" t="s">
        <v>74</v>
      </c>
      <c r="H32" s="74">
        <v>0.1</v>
      </c>
      <c r="I32" s="47">
        <v>0</v>
      </c>
      <c r="J32" s="47">
        <v>0</v>
      </c>
      <c r="K32" s="47">
        <v>0</v>
      </c>
      <c r="L32" s="47">
        <v>8.33</v>
      </c>
      <c r="M32" s="75">
        <v>0</v>
      </c>
      <c r="N32" s="74">
        <v>-50</v>
      </c>
      <c r="O32" s="47">
        <v>-47</v>
      </c>
      <c r="P32" s="47">
        <v>-31</v>
      </c>
      <c r="Q32" s="47">
        <v>-45</v>
      </c>
      <c r="R32" s="47">
        <v>0</v>
      </c>
      <c r="S32" s="75">
        <v>0</v>
      </c>
      <c r="U32" s="74">
        <v>-173.7</v>
      </c>
      <c r="V32" s="75">
        <v>8.43</v>
      </c>
      <c r="W32">
        <v>-50</v>
      </c>
      <c r="X32">
        <v>-47</v>
      </c>
      <c r="Y32">
        <v>0.1</v>
      </c>
      <c r="Z32">
        <v>-0.7</v>
      </c>
      <c r="AA32">
        <v>8.33</v>
      </c>
      <c r="AB32">
        <v>-45</v>
      </c>
      <c r="AC32">
        <v>0</v>
      </c>
      <c r="AD32">
        <v>-31</v>
      </c>
    </row>
    <row r="33" spans="7:30">
      <c r="G33" t="s">
        <v>75</v>
      </c>
      <c r="H33" s="74">
        <v>0.19</v>
      </c>
      <c r="I33" s="47">
        <v>0</v>
      </c>
      <c r="J33" s="47">
        <v>0</v>
      </c>
      <c r="K33" s="47">
        <v>0</v>
      </c>
      <c r="L33" s="47">
        <v>9.11</v>
      </c>
      <c r="M33" s="75">
        <v>0</v>
      </c>
      <c r="N33" s="74">
        <v>-12</v>
      </c>
      <c r="O33" s="47">
        <v>-35</v>
      </c>
      <c r="P33" s="47">
        <v>-40</v>
      </c>
      <c r="Q33" s="47">
        <v>-45</v>
      </c>
      <c r="R33" s="47">
        <v>0</v>
      </c>
      <c r="S33" s="75">
        <v>0</v>
      </c>
      <c r="U33" s="74">
        <v>-132.69999999999999</v>
      </c>
      <c r="V33" s="75">
        <v>9.3000000000000007</v>
      </c>
      <c r="W33">
        <v>-12</v>
      </c>
      <c r="X33">
        <v>-35</v>
      </c>
      <c r="Y33">
        <v>0.19</v>
      </c>
      <c r="Z33">
        <v>-0.7</v>
      </c>
      <c r="AA33">
        <v>9.11</v>
      </c>
      <c r="AB33">
        <v>-45</v>
      </c>
      <c r="AC33">
        <v>0</v>
      </c>
      <c r="AD33">
        <v>-40</v>
      </c>
    </row>
    <row r="34" spans="7:30">
      <c r="G34" t="s">
        <v>76</v>
      </c>
      <c r="H34" s="74">
        <v>0.19</v>
      </c>
      <c r="I34" s="47">
        <v>0</v>
      </c>
      <c r="J34" s="47">
        <v>0</v>
      </c>
      <c r="K34" s="47">
        <v>0</v>
      </c>
      <c r="L34" s="47">
        <v>6.59</v>
      </c>
      <c r="M34" s="75">
        <v>0</v>
      </c>
      <c r="N34" s="74">
        <v>-10</v>
      </c>
      <c r="O34" s="47">
        <v>-42</v>
      </c>
      <c r="P34" s="47">
        <v>-45</v>
      </c>
      <c r="Q34" s="47">
        <v>-45</v>
      </c>
      <c r="R34" s="47">
        <v>0</v>
      </c>
      <c r="S34" s="75">
        <v>0</v>
      </c>
      <c r="U34" s="74">
        <v>-142.69999999999999</v>
      </c>
      <c r="V34" s="75">
        <v>6.78</v>
      </c>
      <c r="W34">
        <v>-10</v>
      </c>
      <c r="X34">
        <v>-42</v>
      </c>
      <c r="Y34">
        <v>0.19</v>
      </c>
      <c r="Z34">
        <v>-0.7</v>
      </c>
      <c r="AA34">
        <v>6.59</v>
      </c>
      <c r="AB34">
        <v>-45</v>
      </c>
      <c r="AC34">
        <v>0</v>
      </c>
      <c r="AD34">
        <v>-45</v>
      </c>
    </row>
    <row r="35" spans="7:30">
      <c r="G35" t="s">
        <v>77</v>
      </c>
      <c r="H35" s="74">
        <v>24.509999999999998</v>
      </c>
      <c r="I35" s="47">
        <v>0</v>
      </c>
      <c r="J35" s="47">
        <v>0</v>
      </c>
      <c r="K35" s="47">
        <v>0</v>
      </c>
      <c r="L35" s="47">
        <v>7.84</v>
      </c>
      <c r="M35" s="75">
        <v>0</v>
      </c>
      <c r="N35" s="74">
        <v>0</v>
      </c>
      <c r="O35" s="47">
        <v>-35</v>
      </c>
      <c r="P35" s="47">
        <v>-43</v>
      </c>
      <c r="Q35" s="47">
        <v>-45</v>
      </c>
      <c r="R35" s="47">
        <v>0</v>
      </c>
      <c r="S35" s="75">
        <v>0</v>
      </c>
      <c r="U35" s="74">
        <v>-123.1</v>
      </c>
      <c r="V35" s="75">
        <v>32.35</v>
      </c>
      <c r="W35">
        <v>24.22</v>
      </c>
      <c r="X35">
        <v>-35</v>
      </c>
      <c r="Y35">
        <v>0.28999999999999998</v>
      </c>
      <c r="Z35">
        <v>-0.1</v>
      </c>
      <c r="AA35">
        <v>7.84</v>
      </c>
      <c r="AB35">
        <v>-45</v>
      </c>
      <c r="AC35">
        <v>0</v>
      </c>
      <c r="AD35">
        <v>-43</v>
      </c>
    </row>
    <row r="36" spans="7:30">
      <c r="G36" t="s">
        <v>78</v>
      </c>
      <c r="H36" s="74">
        <v>13.85</v>
      </c>
      <c r="I36" s="47">
        <v>0</v>
      </c>
      <c r="J36" s="47">
        <v>0</v>
      </c>
      <c r="K36" s="47">
        <v>0</v>
      </c>
      <c r="L36" s="47">
        <v>10.46</v>
      </c>
      <c r="M36" s="75">
        <v>0</v>
      </c>
      <c r="N36" s="74">
        <v>0</v>
      </c>
      <c r="O36" s="47">
        <v>-38</v>
      </c>
      <c r="P36" s="47">
        <v>-40</v>
      </c>
      <c r="Q36" s="47">
        <v>-45</v>
      </c>
      <c r="R36" s="47">
        <v>0</v>
      </c>
      <c r="S36" s="75">
        <v>0</v>
      </c>
      <c r="U36" s="74">
        <v>-123.1</v>
      </c>
      <c r="V36" s="75">
        <v>24.31</v>
      </c>
      <c r="W36">
        <v>13.56</v>
      </c>
      <c r="X36">
        <v>-38</v>
      </c>
      <c r="Y36">
        <v>0.28999999999999998</v>
      </c>
      <c r="Z36">
        <v>-0.1</v>
      </c>
      <c r="AA36">
        <v>10.46</v>
      </c>
      <c r="AB36">
        <v>-45</v>
      </c>
      <c r="AC36">
        <v>0</v>
      </c>
      <c r="AD36">
        <v>-40</v>
      </c>
    </row>
    <row r="37" spans="7:30">
      <c r="G37" t="s">
        <v>79</v>
      </c>
      <c r="H37" s="74">
        <v>0.39</v>
      </c>
      <c r="I37" s="47">
        <v>0</v>
      </c>
      <c r="J37" s="47">
        <v>0</v>
      </c>
      <c r="K37" s="47">
        <v>0</v>
      </c>
      <c r="L37" s="47">
        <v>11.23</v>
      </c>
      <c r="M37" s="75">
        <v>0.1</v>
      </c>
      <c r="N37" s="74">
        <v>0</v>
      </c>
      <c r="O37" s="47">
        <v>-52</v>
      </c>
      <c r="P37" s="47">
        <v>-50</v>
      </c>
      <c r="Q37" s="47">
        <v>-45</v>
      </c>
      <c r="R37" s="47">
        <v>0</v>
      </c>
      <c r="S37" s="75">
        <v>0</v>
      </c>
      <c r="U37" s="74">
        <v>-153</v>
      </c>
      <c r="V37" s="75">
        <v>11.72</v>
      </c>
      <c r="W37">
        <v>0</v>
      </c>
      <c r="X37">
        <v>-52</v>
      </c>
      <c r="Y37">
        <v>0.39</v>
      </c>
      <c r="Z37">
        <v>-6</v>
      </c>
      <c r="AA37">
        <v>11.23</v>
      </c>
      <c r="AB37">
        <v>-45</v>
      </c>
      <c r="AC37">
        <v>0.1</v>
      </c>
      <c r="AD37">
        <v>-50</v>
      </c>
    </row>
    <row r="38" spans="7:30">
      <c r="G38" t="s">
        <v>80</v>
      </c>
      <c r="H38" s="74">
        <v>0.39</v>
      </c>
      <c r="I38" s="47">
        <v>0</v>
      </c>
      <c r="J38" s="47">
        <v>0</v>
      </c>
      <c r="K38" s="47">
        <v>0</v>
      </c>
      <c r="L38" s="47">
        <v>13.07</v>
      </c>
      <c r="M38" s="75">
        <v>0</v>
      </c>
      <c r="N38" s="74">
        <v>0</v>
      </c>
      <c r="O38" s="47">
        <v>-45</v>
      </c>
      <c r="P38" s="47">
        <v>-55</v>
      </c>
      <c r="Q38" s="47">
        <v>-32</v>
      </c>
      <c r="R38" s="47">
        <v>0</v>
      </c>
      <c r="S38" s="75">
        <v>0</v>
      </c>
      <c r="U38" s="74">
        <v>-138</v>
      </c>
      <c r="V38" s="75">
        <v>13.46</v>
      </c>
      <c r="W38">
        <v>0</v>
      </c>
      <c r="X38">
        <v>-45</v>
      </c>
      <c r="Y38">
        <v>0.39</v>
      </c>
      <c r="Z38">
        <v>-6</v>
      </c>
      <c r="AA38">
        <v>13.07</v>
      </c>
      <c r="AB38">
        <v>-32</v>
      </c>
      <c r="AC38">
        <v>0</v>
      </c>
      <c r="AD38">
        <v>-55</v>
      </c>
    </row>
    <row r="39" spans="7:30">
      <c r="G39" t="s">
        <v>81</v>
      </c>
      <c r="H39" s="74">
        <v>0.48</v>
      </c>
      <c r="I39" s="47">
        <v>0</v>
      </c>
      <c r="J39" s="47">
        <v>0</v>
      </c>
      <c r="K39" s="47">
        <v>0</v>
      </c>
      <c r="L39" s="47">
        <v>14.72</v>
      </c>
      <c r="M39" s="75">
        <v>0.1</v>
      </c>
      <c r="N39" s="74">
        <v>-34</v>
      </c>
      <c r="O39" s="47">
        <v>-41</v>
      </c>
      <c r="P39" s="47">
        <v>-86</v>
      </c>
      <c r="Q39" s="47">
        <v>-47</v>
      </c>
      <c r="R39" s="47">
        <v>0</v>
      </c>
      <c r="S39" s="75">
        <v>0</v>
      </c>
      <c r="U39" s="74">
        <v>-214</v>
      </c>
      <c r="V39" s="75">
        <v>15.3</v>
      </c>
      <c r="W39">
        <v>-34</v>
      </c>
      <c r="X39">
        <v>-41</v>
      </c>
      <c r="Y39">
        <v>0.48</v>
      </c>
      <c r="Z39">
        <v>-6</v>
      </c>
      <c r="AA39">
        <v>14.72</v>
      </c>
      <c r="AB39">
        <v>-47</v>
      </c>
      <c r="AC39">
        <v>0.1</v>
      </c>
      <c r="AD39">
        <v>-86</v>
      </c>
    </row>
    <row r="40" spans="7:30">
      <c r="G40" t="s">
        <v>82</v>
      </c>
      <c r="H40" s="74">
        <v>0.48</v>
      </c>
      <c r="I40" s="47">
        <v>0</v>
      </c>
      <c r="J40" s="47">
        <v>0</v>
      </c>
      <c r="K40" s="47">
        <v>0</v>
      </c>
      <c r="L40" s="47">
        <v>15.5</v>
      </c>
      <c r="M40" s="75">
        <v>0</v>
      </c>
      <c r="N40" s="74">
        <v>-46</v>
      </c>
      <c r="O40" s="47">
        <v>-29</v>
      </c>
      <c r="P40" s="47">
        <v>-55</v>
      </c>
      <c r="Q40" s="47">
        <v>-47</v>
      </c>
      <c r="R40" s="47">
        <v>0</v>
      </c>
      <c r="S40" s="75">
        <v>0</v>
      </c>
      <c r="U40" s="74">
        <v>-183</v>
      </c>
      <c r="V40" s="75">
        <v>15.98</v>
      </c>
      <c r="W40">
        <v>-46</v>
      </c>
      <c r="X40">
        <v>-29</v>
      </c>
      <c r="Y40">
        <v>0.48</v>
      </c>
      <c r="Z40">
        <v>-6</v>
      </c>
      <c r="AA40">
        <v>15.5</v>
      </c>
      <c r="AB40">
        <v>-47</v>
      </c>
      <c r="AC40">
        <v>0</v>
      </c>
      <c r="AD40">
        <v>-55</v>
      </c>
    </row>
    <row r="41" spans="7:30">
      <c r="G41" t="s">
        <v>83</v>
      </c>
      <c r="H41" s="74">
        <v>0.48</v>
      </c>
      <c r="I41" s="47">
        <v>0</v>
      </c>
      <c r="J41" s="47">
        <v>0</v>
      </c>
      <c r="K41" s="47">
        <v>0</v>
      </c>
      <c r="L41" s="47">
        <v>15.6</v>
      </c>
      <c r="M41" s="75">
        <v>0</v>
      </c>
      <c r="N41" s="74">
        <v>0</v>
      </c>
      <c r="O41" s="47">
        <v>-69</v>
      </c>
      <c r="P41" s="47">
        <v>-40</v>
      </c>
      <c r="Q41" s="47">
        <v>-47</v>
      </c>
      <c r="R41" s="47">
        <v>0</v>
      </c>
      <c r="S41" s="75">
        <v>0</v>
      </c>
      <c r="U41" s="74">
        <v>-162</v>
      </c>
      <c r="V41" s="75">
        <v>16.079999999999998</v>
      </c>
      <c r="W41">
        <v>0</v>
      </c>
      <c r="X41">
        <v>-69</v>
      </c>
      <c r="Y41">
        <v>0.48</v>
      </c>
      <c r="Z41">
        <v>-6</v>
      </c>
      <c r="AA41">
        <v>15.6</v>
      </c>
      <c r="AB41">
        <v>-47</v>
      </c>
      <c r="AC41">
        <v>0</v>
      </c>
      <c r="AD41">
        <v>-40</v>
      </c>
    </row>
    <row r="42" spans="7:30">
      <c r="G42" t="s">
        <v>84</v>
      </c>
      <c r="H42" s="74">
        <v>0.48</v>
      </c>
      <c r="I42" s="47">
        <v>0</v>
      </c>
      <c r="J42" s="47">
        <v>0</v>
      </c>
      <c r="K42" s="47">
        <v>0</v>
      </c>
      <c r="L42" s="47">
        <v>15.79</v>
      </c>
      <c r="M42" s="75">
        <v>0</v>
      </c>
      <c r="N42" s="74">
        <v>0</v>
      </c>
      <c r="O42" s="47">
        <v>-65</v>
      </c>
      <c r="P42" s="47">
        <v>-40</v>
      </c>
      <c r="Q42" s="47">
        <v>-38</v>
      </c>
      <c r="R42" s="47">
        <v>0</v>
      </c>
      <c r="S42" s="75">
        <v>0</v>
      </c>
      <c r="U42" s="74">
        <v>-149</v>
      </c>
      <c r="V42" s="75">
        <v>16.27</v>
      </c>
      <c r="W42">
        <v>0</v>
      </c>
      <c r="X42">
        <v>-65</v>
      </c>
      <c r="Y42">
        <v>0.48</v>
      </c>
      <c r="Z42">
        <v>-6</v>
      </c>
      <c r="AA42">
        <v>15.79</v>
      </c>
      <c r="AB42">
        <v>-38</v>
      </c>
      <c r="AC42">
        <v>0</v>
      </c>
      <c r="AD42">
        <v>-40</v>
      </c>
    </row>
    <row r="43" spans="7:30">
      <c r="G43" t="s">
        <v>85</v>
      </c>
      <c r="H43" s="74">
        <v>0.48</v>
      </c>
      <c r="I43" s="47">
        <v>0</v>
      </c>
      <c r="J43" s="47">
        <v>0</v>
      </c>
      <c r="K43" s="47">
        <v>0</v>
      </c>
      <c r="L43" s="47">
        <v>15.98</v>
      </c>
      <c r="M43" s="75">
        <v>0</v>
      </c>
      <c r="N43" s="74">
        <v>-6</v>
      </c>
      <c r="O43" s="47">
        <v>-42</v>
      </c>
      <c r="P43" s="47">
        <v>-45</v>
      </c>
      <c r="Q43" s="47">
        <v>-38</v>
      </c>
      <c r="R43" s="47">
        <v>0</v>
      </c>
      <c r="S43" s="75">
        <v>0</v>
      </c>
      <c r="U43" s="74">
        <v>-137</v>
      </c>
      <c r="V43" s="75">
        <v>16.46</v>
      </c>
      <c r="W43">
        <v>-6</v>
      </c>
      <c r="X43">
        <v>-42</v>
      </c>
      <c r="Y43">
        <v>0.48</v>
      </c>
      <c r="Z43">
        <v>-6</v>
      </c>
      <c r="AA43">
        <v>15.98</v>
      </c>
      <c r="AB43">
        <v>-38</v>
      </c>
      <c r="AC43">
        <v>0</v>
      </c>
      <c r="AD43">
        <v>-45</v>
      </c>
    </row>
    <row r="44" spans="7:30">
      <c r="G44" t="s">
        <v>86</v>
      </c>
      <c r="H44" s="74">
        <v>8.23</v>
      </c>
      <c r="I44" s="47">
        <v>0</v>
      </c>
      <c r="J44" s="47">
        <v>0</v>
      </c>
      <c r="K44" s="47">
        <v>0</v>
      </c>
      <c r="L44" s="47">
        <v>12.59</v>
      </c>
      <c r="M44" s="75">
        <v>0</v>
      </c>
      <c r="N44" s="74">
        <v>0</v>
      </c>
      <c r="O44" s="47">
        <v>-40</v>
      </c>
      <c r="P44" s="47">
        <v>-20</v>
      </c>
      <c r="Q44" s="47">
        <v>-33</v>
      </c>
      <c r="R44" s="47">
        <v>0</v>
      </c>
      <c r="S44" s="75">
        <v>0</v>
      </c>
      <c r="U44" s="74">
        <v>-99</v>
      </c>
      <c r="V44" s="75">
        <v>20.82</v>
      </c>
      <c r="W44">
        <v>7.75</v>
      </c>
      <c r="X44">
        <v>-40</v>
      </c>
      <c r="Y44">
        <v>0.48</v>
      </c>
      <c r="Z44">
        <v>-6</v>
      </c>
      <c r="AA44">
        <v>12.59</v>
      </c>
      <c r="AB44">
        <v>-33</v>
      </c>
      <c r="AC44">
        <v>0</v>
      </c>
      <c r="AD44">
        <v>-20</v>
      </c>
    </row>
    <row r="45" spans="7:30">
      <c r="G45" t="s">
        <v>87</v>
      </c>
      <c r="H45" s="74">
        <v>34.379999999999995</v>
      </c>
      <c r="I45" s="47">
        <v>0</v>
      </c>
      <c r="J45" s="47">
        <v>0</v>
      </c>
      <c r="K45" s="47">
        <v>0</v>
      </c>
      <c r="L45" s="47">
        <v>12.59</v>
      </c>
      <c r="M45" s="75">
        <v>0</v>
      </c>
      <c r="N45" s="74">
        <v>0</v>
      </c>
      <c r="O45" s="47">
        <v>-45</v>
      </c>
      <c r="P45" s="47">
        <v>0</v>
      </c>
      <c r="Q45" s="47">
        <v>-28</v>
      </c>
      <c r="R45" s="47">
        <v>0</v>
      </c>
      <c r="S45" s="75">
        <v>0</v>
      </c>
      <c r="U45" s="74">
        <v>-79</v>
      </c>
      <c r="V45" s="75">
        <v>46.97</v>
      </c>
      <c r="W45">
        <v>33.9</v>
      </c>
      <c r="X45">
        <v>-45</v>
      </c>
      <c r="Y45">
        <v>0.48</v>
      </c>
      <c r="Z45">
        <v>-6</v>
      </c>
      <c r="AA45">
        <v>12.59</v>
      </c>
      <c r="AB45">
        <v>-28</v>
      </c>
      <c r="AC45">
        <v>0</v>
      </c>
      <c r="AD45">
        <v>0</v>
      </c>
    </row>
    <row r="46" spans="7:30">
      <c r="G46" t="s">
        <v>88</v>
      </c>
      <c r="H46" s="74">
        <v>25.67</v>
      </c>
      <c r="I46" s="47">
        <v>0</v>
      </c>
      <c r="J46" s="47">
        <v>0</v>
      </c>
      <c r="K46" s="47">
        <v>0</v>
      </c>
      <c r="L46" s="47">
        <v>12.59</v>
      </c>
      <c r="M46" s="75">
        <v>0</v>
      </c>
      <c r="N46" s="74">
        <v>0</v>
      </c>
      <c r="O46" s="47">
        <v>-52</v>
      </c>
      <c r="P46" s="47">
        <v>0</v>
      </c>
      <c r="Q46" s="47">
        <v>-24</v>
      </c>
      <c r="R46" s="47">
        <v>0</v>
      </c>
      <c r="S46" s="75">
        <v>0</v>
      </c>
      <c r="U46" s="74">
        <v>-82</v>
      </c>
      <c r="V46" s="75">
        <v>38.26</v>
      </c>
      <c r="W46">
        <v>25.19</v>
      </c>
      <c r="X46">
        <v>-52</v>
      </c>
      <c r="Y46">
        <v>0.48</v>
      </c>
      <c r="Z46">
        <v>-6</v>
      </c>
      <c r="AA46">
        <v>12.59</v>
      </c>
      <c r="AB46">
        <v>-24</v>
      </c>
      <c r="AC46">
        <v>0</v>
      </c>
      <c r="AD46">
        <v>0</v>
      </c>
    </row>
    <row r="47" spans="7:30">
      <c r="G47" t="s">
        <v>89</v>
      </c>
      <c r="H47" s="74">
        <v>0.48</v>
      </c>
      <c r="I47" s="47">
        <v>0</v>
      </c>
      <c r="J47" s="47">
        <v>22.28</v>
      </c>
      <c r="K47" s="47">
        <v>0</v>
      </c>
      <c r="L47" s="47">
        <v>6.78</v>
      </c>
      <c r="M47" s="75">
        <v>0</v>
      </c>
      <c r="N47" s="74">
        <v>-11</v>
      </c>
      <c r="O47" s="47">
        <v>-41</v>
      </c>
      <c r="P47" s="47">
        <v>0</v>
      </c>
      <c r="Q47" s="47">
        <v>-23</v>
      </c>
      <c r="R47" s="47">
        <v>0</v>
      </c>
      <c r="S47" s="75">
        <v>0</v>
      </c>
      <c r="U47" s="74">
        <v>-81</v>
      </c>
      <c r="V47" s="75">
        <v>29.54</v>
      </c>
      <c r="W47">
        <v>-11</v>
      </c>
      <c r="X47">
        <v>-41</v>
      </c>
      <c r="Y47">
        <v>0.48</v>
      </c>
      <c r="Z47">
        <v>-6</v>
      </c>
      <c r="AA47">
        <v>6.78</v>
      </c>
      <c r="AB47">
        <v>-23</v>
      </c>
      <c r="AC47">
        <v>0</v>
      </c>
      <c r="AD47">
        <v>22.28</v>
      </c>
    </row>
    <row r="48" spans="7:30">
      <c r="G48" t="s">
        <v>90</v>
      </c>
      <c r="H48" s="74">
        <v>0.48</v>
      </c>
      <c r="I48" s="47">
        <v>0</v>
      </c>
      <c r="J48" s="47">
        <v>7.75</v>
      </c>
      <c r="K48" s="47">
        <v>0</v>
      </c>
      <c r="L48" s="47">
        <v>10.17</v>
      </c>
      <c r="M48" s="75">
        <v>0</v>
      </c>
      <c r="N48" s="74">
        <v>-21</v>
      </c>
      <c r="O48" s="47">
        <v>-44</v>
      </c>
      <c r="P48" s="47">
        <v>0</v>
      </c>
      <c r="Q48" s="47">
        <v>-21</v>
      </c>
      <c r="R48" s="47">
        <v>0</v>
      </c>
      <c r="S48" s="75">
        <v>0</v>
      </c>
      <c r="U48" s="74">
        <v>-92</v>
      </c>
      <c r="V48" s="75">
        <v>18.399999999999999</v>
      </c>
      <c r="W48">
        <v>-21</v>
      </c>
      <c r="X48">
        <v>-44</v>
      </c>
      <c r="Y48">
        <v>0.48</v>
      </c>
      <c r="Z48">
        <v>-6</v>
      </c>
      <c r="AA48">
        <v>10.17</v>
      </c>
      <c r="AB48">
        <v>-21</v>
      </c>
      <c r="AC48">
        <v>0</v>
      </c>
      <c r="AD48">
        <v>7.75</v>
      </c>
    </row>
    <row r="49" spans="7:30">
      <c r="G49" t="s">
        <v>91</v>
      </c>
      <c r="H49" s="74">
        <v>0.48</v>
      </c>
      <c r="I49" s="47">
        <v>0</v>
      </c>
      <c r="J49" s="47">
        <v>16.46</v>
      </c>
      <c r="K49" s="47">
        <v>0</v>
      </c>
      <c r="L49" s="47">
        <v>9.69</v>
      </c>
      <c r="M49" s="75">
        <v>0</v>
      </c>
      <c r="N49" s="74">
        <v>-47</v>
      </c>
      <c r="O49" s="47">
        <v>-67</v>
      </c>
      <c r="P49" s="47">
        <v>0</v>
      </c>
      <c r="Q49" s="47">
        <v>-20</v>
      </c>
      <c r="R49" s="47">
        <v>0</v>
      </c>
      <c r="S49" s="75">
        <v>0</v>
      </c>
      <c r="U49" s="74">
        <v>-140</v>
      </c>
      <c r="V49" s="75">
        <v>26.63</v>
      </c>
      <c r="W49">
        <v>-47</v>
      </c>
      <c r="X49">
        <v>-67</v>
      </c>
      <c r="Y49">
        <v>0.48</v>
      </c>
      <c r="Z49">
        <v>-6</v>
      </c>
      <c r="AA49">
        <v>9.69</v>
      </c>
      <c r="AB49">
        <v>-20</v>
      </c>
      <c r="AC49">
        <v>0</v>
      </c>
      <c r="AD49">
        <v>16.46</v>
      </c>
    </row>
    <row r="50" spans="7:30">
      <c r="G50" t="s">
        <v>92</v>
      </c>
      <c r="H50" s="74">
        <v>0.48</v>
      </c>
      <c r="I50" s="47">
        <v>0</v>
      </c>
      <c r="J50" s="47">
        <v>20.350000000000001</v>
      </c>
      <c r="K50" s="47">
        <v>0</v>
      </c>
      <c r="L50" s="47">
        <v>7.26</v>
      </c>
      <c r="M50" s="75">
        <v>0</v>
      </c>
      <c r="N50" s="74">
        <v>-48</v>
      </c>
      <c r="O50" s="47">
        <v>-68</v>
      </c>
      <c r="P50" s="47">
        <v>0</v>
      </c>
      <c r="Q50" s="47">
        <v>-18</v>
      </c>
      <c r="R50" s="47">
        <v>0</v>
      </c>
      <c r="S50" s="75">
        <v>0</v>
      </c>
      <c r="U50" s="74">
        <v>-140</v>
      </c>
      <c r="V50" s="75">
        <v>28.09</v>
      </c>
      <c r="W50">
        <v>-48</v>
      </c>
      <c r="X50">
        <v>-68</v>
      </c>
      <c r="Y50">
        <v>0.48</v>
      </c>
      <c r="Z50">
        <v>-6</v>
      </c>
      <c r="AA50">
        <v>7.26</v>
      </c>
      <c r="AB50">
        <v>-18</v>
      </c>
      <c r="AC50">
        <v>0</v>
      </c>
      <c r="AD50">
        <v>20.350000000000001</v>
      </c>
    </row>
    <row r="51" spans="7:30">
      <c r="G51" t="s">
        <v>93</v>
      </c>
      <c r="H51" s="74">
        <v>0.48</v>
      </c>
      <c r="I51" s="47">
        <v>0</v>
      </c>
      <c r="J51" s="47">
        <v>64.89</v>
      </c>
      <c r="K51" s="47">
        <v>0</v>
      </c>
      <c r="L51" s="47">
        <v>10.17</v>
      </c>
      <c r="M51" s="75">
        <v>0</v>
      </c>
      <c r="N51" s="74">
        <v>-57</v>
      </c>
      <c r="O51" s="47">
        <v>-108</v>
      </c>
      <c r="P51" s="47">
        <v>0</v>
      </c>
      <c r="Q51" s="47">
        <v>-18</v>
      </c>
      <c r="R51" s="47">
        <v>0</v>
      </c>
      <c r="S51" s="75">
        <v>0</v>
      </c>
      <c r="U51" s="74">
        <v>-189.6</v>
      </c>
      <c r="V51" s="75">
        <v>75.540000000000006</v>
      </c>
      <c r="W51">
        <v>-57</v>
      </c>
      <c r="X51">
        <v>-108</v>
      </c>
      <c r="Y51">
        <v>0.48</v>
      </c>
      <c r="Z51">
        <v>-6.6</v>
      </c>
      <c r="AA51">
        <v>10.17</v>
      </c>
      <c r="AB51">
        <v>-18</v>
      </c>
      <c r="AC51">
        <v>0</v>
      </c>
      <c r="AD51">
        <v>64.89</v>
      </c>
    </row>
    <row r="52" spans="7:30">
      <c r="G52" t="s">
        <v>94</v>
      </c>
      <c r="H52" s="74">
        <v>0.48</v>
      </c>
      <c r="I52" s="47">
        <v>0</v>
      </c>
      <c r="J52" s="47">
        <v>69.73</v>
      </c>
      <c r="K52" s="47">
        <v>0</v>
      </c>
      <c r="L52" s="47">
        <v>9.69</v>
      </c>
      <c r="M52" s="75">
        <v>0</v>
      </c>
      <c r="N52" s="74">
        <v>-54</v>
      </c>
      <c r="O52" s="47">
        <v>-104</v>
      </c>
      <c r="P52" s="47">
        <v>0</v>
      </c>
      <c r="Q52" s="47">
        <v>-16</v>
      </c>
      <c r="R52" s="47">
        <v>0</v>
      </c>
      <c r="S52" s="75">
        <v>0</v>
      </c>
      <c r="U52" s="74">
        <v>-180.6</v>
      </c>
      <c r="V52" s="75">
        <v>79.900000000000006</v>
      </c>
      <c r="W52">
        <v>-54</v>
      </c>
      <c r="X52">
        <v>-104</v>
      </c>
      <c r="Y52">
        <v>0.48</v>
      </c>
      <c r="Z52">
        <v>-6.6</v>
      </c>
      <c r="AA52">
        <v>9.69</v>
      </c>
      <c r="AB52">
        <v>-16</v>
      </c>
      <c r="AC52">
        <v>0</v>
      </c>
      <c r="AD52">
        <v>69.73</v>
      </c>
    </row>
    <row r="53" spans="7:30">
      <c r="G53" t="s">
        <v>95</v>
      </c>
      <c r="H53" s="74">
        <v>0.48</v>
      </c>
      <c r="I53" s="47">
        <v>0</v>
      </c>
      <c r="J53" s="47">
        <v>53.28</v>
      </c>
      <c r="K53" s="47">
        <v>0</v>
      </c>
      <c r="L53" s="47">
        <v>10.65</v>
      </c>
      <c r="M53" s="75">
        <v>0</v>
      </c>
      <c r="N53" s="74">
        <v>-57</v>
      </c>
      <c r="O53" s="47">
        <v>-117</v>
      </c>
      <c r="P53" s="47">
        <v>0</v>
      </c>
      <c r="Q53" s="47">
        <v>-15</v>
      </c>
      <c r="R53" s="47">
        <v>0</v>
      </c>
      <c r="S53" s="75">
        <v>0</v>
      </c>
      <c r="U53" s="74">
        <v>-195.6</v>
      </c>
      <c r="V53" s="75">
        <v>64.41</v>
      </c>
      <c r="W53">
        <v>-57</v>
      </c>
      <c r="X53">
        <v>-117</v>
      </c>
      <c r="Y53">
        <v>0.48</v>
      </c>
      <c r="Z53">
        <v>-6.6</v>
      </c>
      <c r="AA53">
        <v>10.65</v>
      </c>
      <c r="AB53">
        <v>-15</v>
      </c>
      <c r="AC53">
        <v>0</v>
      </c>
      <c r="AD53">
        <v>53.28</v>
      </c>
    </row>
    <row r="54" spans="7:30">
      <c r="G54" t="s">
        <v>96</v>
      </c>
      <c r="H54" s="74">
        <v>0.48</v>
      </c>
      <c r="I54" s="47">
        <v>0</v>
      </c>
      <c r="J54" s="47">
        <v>69.739999999999995</v>
      </c>
      <c r="K54" s="47">
        <v>0</v>
      </c>
      <c r="L54" s="47">
        <v>5.81</v>
      </c>
      <c r="M54" s="75">
        <v>0</v>
      </c>
      <c r="N54" s="74">
        <v>-52</v>
      </c>
      <c r="O54" s="47">
        <v>-107</v>
      </c>
      <c r="P54" s="47">
        <v>0</v>
      </c>
      <c r="Q54" s="47">
        <v>-14</v>
      </c>
      <c r="R54" s="47">
        <v>0</v>
      </c>
      <c r="S54" s="75">
        <v>0</v>
      </c>
      <c r="U54" s="74">
        <v>-179.6</v>
      </c>
      <c r="V54" s="75">
        <v>76.03</v>
      </c>
      <c r="W54">
        <v>-52</v>
      </c>
      <c r="X54">
        <v>-107</v>
      </c>
      <c r="Y54">
        <v>0.48</v>
      </c>
      <c r="Z54">
        <v>-6.6</v>
      </c>
      <c r="AA54">
        <v>5.81</v>
      </c>
      <c r="AB54">
        <v>-14</v>
      </c>
      <c r="AC54">
        <v>0</v>
      </c>
      <c r="AD54">
        <v>69.739999999999995</v>
      </c>
    </row>
    <row r="55" spans="7:30">
      <c r="G55" t="s">
        <v>97</v>
      </c>
      <c r="H55" s="74">
        <v>0.48</v>
      </c>
      <c r="I55" s="47">
        <v>0</v>
      </c>
      <c r="J55" s="47">
        <v>3.87</v>
      </c>
      <c r="K55" s="47">
        <v>0</v>
      </c>
      <c r="L55" s="47">
        <v>10.18</v>
      </c>
      <c r="M55" s="75">
        <v>0</v>
      </c>
      <c r="N55" s="74">
        <v>-49</v>
      </c>
      <c r="O55" s="47">
        <v>-99</v>
      </c>
      <c r="P55" s="47">
        <v>0</v>
      </c>
      <c r="Q55" s="47">
        <v>-15</v>
      </c>
      <c r="R55" s="47">
        <v>0</v>
      </c>
      <c r="S55" s="75">
        <v>0</v>
      </c>
      <c r="U55" s="74">
        <v>-169.6</v>
      </c>
      <c r="V55" s="75">
        <v>14.53</v>
      </c>
      <c r="W55">
        <v>-49</v>
      </c>
      <c r="X55">
        <v>-99</v>
      </c>
      <c r="Y55">
        <v>0.48</v>
      </c>
      <c r="Z55">
        <v>-6.6</v>
      </c>
      <c r="AA55">
        <v>10.18</v>
      </c>
      <c r="AB55">
        <v>-15</v>
      </c>
      <c r="AC55">
        <v>0</v>
      </c>
      <c r="AD55">
        <v>3.87</v>
      </c>
    </row>
    <row r="56" spans="7:30">
      <c r="G56" t="s">
        <v>98</v>
      </c>
      <c r="H56" s="74">
        <v>0.48</v>
      </c>
      <c r="I56" s="47">
        <v>0</v>
      </c>
      <c r="J56" s="47">
        <v>21.31</v>
      </c>
      <c r="K56" s="47">
        <v>0</v>
      </c>
      <c r="L56" s="47">
        <v>7.75</v>
      </c>
      <c r="M56" s="75">
        <v>0</v>
      </c>
      <c r="N56" s="74">
        <v>-16</v>
      </c>
      <c r="O56" s="47">
        <v>-96</v>
      </c>
      <c r="P56" s="47">
        <v>0</v>
      </c>
      <c r="Q56" s="47">
        <v>-15</v>
      </c>
      <c r="R56" s="47">
        <v>0</v>
      </c>
      <c r="S56" s="75">
        <v>0</v>
      </c>
      <c r="U56" s="74">
        <v>-133.6</v>
      </c>
      <c r="V56" s="75">
        <v>29.54</v>
      </c>
      <c r="W56">
        <v>-16</v>
      </c>
      <c r="X56">
        <v>-96</v>
      </c>
      <c r="Y56">
        <v>0.48</v>
      </c>
      <c r="Z56">
        <v>-6.6</v>
      </c>
      <c r="AA56">
        <v>7.75</v>
      </c>
      <c r="AB56">
        <v>-15</v>
      </c>
      <c r="AC56">
        <v>0</v>
      </c>
      <c r="AD56">
        <v>21.31</v>
      </c>
    </row>
    <row r="57" spans="7:30">
      <c r="G57" t="s">
        <v>99</v>
      </c>
      <c r="H57" s="74">
        <v>0.48</v>
      </c>
      <c r="I57" s="47">
        <v>0</v>
      </c>
      <c r="J57" s="47">
        <v>81.349999999999994</v>
      </c>
      <c r="K57" s="47">
        <v>0</v>
      </c>
      <c r="L57" s="47">
        <v>8.7200000000000006</v>
      </c>
      <c r="M57" s="75">
        <v>0</v>
      </c>
      <c r="N57" s="74">
        <v>-37</v>
      </c>
      <c r="O57" s="47">
        <v>-96</v>
      </c>
      <c r="P57" s="47">
        <v>0</v>
      </c>
      <c r="Q57" s="47">
        <v>-17</v>
      </c>
      <c r="R57" s="47">
        <v>0</v>
      </c>
      <c r="S57" s="75">
        <v>0</v>
      </c>
      <c r="U57" s="74">
        <v>-156.6</v>
      </c>
      <c r="V57" s="75">
        <v>90.55</v>
      </c>
      <c r="W57">
        <v>-37</v>
      </c>
      <c r="X57">
        <v>-96</v>
      </c>
      <c r="Y57">
        <v>0.48</v>
      </c>
      <c r="Z57">
        <v>-6.6</v>
      </c>
      <c r="AA57">
        <v>8.7200000000000006</v>
      </c>
      <c r="AB57">
        <v>-17</v>
      </c>
      <c r="AC57">
        <v>0</v>
      </c>
      <c r="AD57">
        <v>81.349999999999994</v>
      </c>
    </row>
    <row r="58" spans="7:30">
      <c r="G58" t="s">
        <v>100</v>
      </c>
      <c r="H58" s="74">
        <v>0.48</v>
      </c>
      <c r="I58" s="47">
        <v>0</v>
      </c>
      <c r="J58" s="47">
        <v>92.98</v>
      </c>
      <c r="K58" s="47">
        <v>0</v>
      </c>
      <c r="L58" s="47">
        <v>11.14</v>
      </c>
      <c r="M58" s="75">
        <v>0</v>
      </c>
      <c r="N58" s="74">
        <v>-25</v>
      </c>
      <c r="O58" s="47">
        <v>-93</v>
      </c>
      <c r="P58" s="47">
        <v>0</v>
      </c>
      <c r="Q58" s="47">
        <v>-17</v>
      </c>
      <c r="R58" s="47">
        <v>0</v>
      </c>
      <c r="S58" s="75">
        <v>0</v>
      </c>
      <c r="U58" s="74">
        <v>-141.6</v>
      </c>
      <c r="V58" s="75">
        <v>104.6</v>
      </c>
      <c r="W58">
        <v>-25</v>
      </c>
      <c r="X58">
        <v>-93</v>
      </c>
      <c r="Y58">
        <v>0.48</v>
      </c>
      <c r="Z58">
        <v>-6.6</v>
      </c>
      <c r="AA58">
        <v>11.14</v>
      </c>
      <c r="AB58">
        <v>-17</v>
      </c>
      <c r="AC58">
        <v>0</v>
      </c>
      <c r="AD58">
        <v>92.98</v>
      </c>
    </row>
    <row r="59" spans="7:30">
      <c r="G59" t="s">
        <v>101</v>
      </c>
      <c r="H59" s="74">
        <v>0.48</v>
      </c>
      <c r="I59" s="47">
        <v>0</v>
      </c>
      <c r="J59" s="47">
        <v>108.48</v>
      </c>
      <c r="K59" s="47">
        <v>0</v>
      </c>
      <c r="L59" s="47">
        <v>6.78</v>
      </c>
      <c r="M59" s="75">
        <v>0</v>
      </c>
      <c r="N59" s="74">
        <v>-94</v>
      </c>
      <c r="O59" s="47">
        <v>-63</v>
      </c>
      <c r="P59" s="47">
        <v>0</v>
      </c>
      <c r="Q59" s="47">
        <v>-44</v>
      </c>
      <c r="R59" s="47">
        <v>0</v>
      </c>
      <c r="S59" s="75">
        <v>0</v>
      </c>
      <c r="U59" s="74">
        <v>-207.6</v>
      </c>
      <c r="V59" s="75">
        <v>115.74</v>
      </c>
      <c r="W59">
        <v>-94</v>
      </c>
      <c r="X59">
        <v>-63</v>
      </c>
      <c r="Y59">
        <v>0.48</v>
      </c>
      <c r="Z59">
        <v>-6.6</v>
      </c>
      <c r="AA59">
        <v>6.78</v>
      </c>
      <c r="AB59">
        <v>-44</v>
      </c>
      <c r="AC59">
        <v>0</v>
      </c>
      <c r="AD59">
        <v>108.48</v>
      </c>
    </row>
    <row r="60" spans="7:30">
      <c r="G60" t="s">
        <v>102</v>
      </c>
      <c r="H60" s="74">
        <v>0.48</v>
      </c>
      <c r="I60" s="47">
        <v>0</v>
      </c>
      <c r="J60" s="47">
        <v>109.45</v>
      </c>
      <c r="K60" s="47">
        <v>0</v>
      </c>
      <c r="L60" s="47">
        <v>7.26</v>
      </c>
      <c r="M60" s="75">
        <v>0</v>
      </c>
      <c r="N60" s="74">
        <v>-99</v>
      </c>
      <c r="O60" s="47">
        <v>-52</v>
      </c>
      <c r="P60" s="47">
        <v>0</v>
      </c>
      <c r="Q60" s="47">
        <v>-45</v>
      </c>
      <c r="R60" s="47">
        <v>0</v>
      </c>
      <c r="S60" s="75">
        <v>0</v>
      </c>
      <c r="U60" s="74">
        <v>-202.6</v>
      </c>
      <c r="V60" s="75">
        <v>117.19</v>
      </c>
      <c r="W60">
        <v>-99</v>
      </c>
      <c r="X60">
        <v>-52</v>
      </c>
      <c r="Y60">
        <v>0.48</v>
      </c>
      <c r="Z60">
        <v>-6.6</v>
      </c>
      <c r="AA60">
        <v>7.26</v>
      </c>
      <c r="AB60">
        <v>-45</v>
      </c>
      <c r="AC60">
        <v>0</v>
      </c>
      <c r="AD60">
        <v>109.45</v>
      </c>
    </row>
    <row r="61" spans="7:30">
      <c r="G61" t="s">
        <v>103</v>
      </c>
      <c r="H61" s="74">
        <v>0.48</v>
      </c>
      <c r="I61" s="47">
        <v>0</v>
      </c>
      <c r="J61" s="47">
        <v>58.11</v>
      </c>
      <c r="K61" s="47">
        <v>0</v>
      </c>
      <c r="L61" s="47">
        <v>6.78</v>
      </c>
      <c r="M61" s="75">
        <v>0</v>
      </c>
      <c r="N61" s="74">
        <v>-139</v>
      </c>
      <c r="O61" s="47">
        <v>-70</v>
      </c>
      <c r="P61" s="47">
        <v>0</v>
      </c>
      <c r="Q61" s="47">
        <v>-43</v>
      </c>
      <c r="R61" s="47">
        <v>0</v>
      </c>
      <c r="S61" s="75">
        <v>0</v>
      </c>
      <c r="U61" s="74">
        <v>-258</v>
      </c>
      <c r="V61" s="75">
        <v>65.37</v>
      </c>
      <c r="W61">
        <v>-139</v>
      </c>
      <c r="X61">
        <v>-70</v>
      </c>
      <c r="Y61">
        <v>0.48</v>
      </c>
      <c r="Z61">
        <v>-6</v>
      </c>
      <c r="AA61">
        <v>6.78</v>
      </c>
      <c r="AB61">
        <v>-43</v>
      </c>
      <c r="AC61">
        <v>0</v>
      </c>
      <c r="AD61">
        <v>58.11</v>
      </c>
    </row>
    <row r="62" spans="7:30">
      <c r="G62" t="s">
        <v>104</v>
      </c>
      <c r="H62" s="74">
        <v>0.48</v>
      </c>
      <c r="I62" s="47">
        <v>0</v>
      </c>
      <c r="J62" s="47">
        <v>14.53</v>
      </c>
      <c r="K62" s="47">
        <v>0</v>
      </c>
      <c r="L62" s="47">
        <v>6.3</v>
      </c>
      <c r="M62" s="75">
        <v>0</v>
      </c>
      <c r="N62" s="74">
        <v>-128</v>
      </c>
      <c r="O62" s="47">
        <v>-60</v>
      </c>
      <c r="P62" s="47">
        <v>0</v>
      </c>
      <c r="Q62" s="47">
        <v>-53</v>
      </c>
      <c r="R62" s="47">
        <v>0</v>
      </c>
      <c r="S62" s="75">
        <v>0</v>
      </c>
      <c r="U62" s="74">
        <v>-247</v>
      </c>
      <c r="V62" s="75">
        <v>21.31</v>
      </c>
      <c r="W62">
        <v>-128</v>
      </c>
      <c r="X62">
        <v>-60</v>
      </c>
      <c r="Y62">
        <v>0.48</v>
      </c>
      <c r="Z62">
        <v>-6</v>
      </c>
      <c r="AA62">
        <v>6.3</v>
      </c>
      <c r="AB62">
        <v>-53</v>
      </c>
      <c r="AC62">
        <v>0</v>
      </c>
      <c r="AD62">
        <v>14.53</v>
      </c>
    </row>
    <row r="63" spans="7:30">
      <c r="G63" t="s">
        <v>105</v>
      </c>
      <c r="H63" s="74">
        <v>0.48</v>
      </c>
      <c r="I63" s="47">
        <v>0</v>
      </c>
      <c r="J63" s="47">
        <v>9.69</v>
      </c>
      <c r="K63" s="47">
        <v>0</v>
      </c>
      <c r="L63" s="47">
        <v>5.33</v>
      </c>
      <c r="M63" s="75">
        <v>0</v>
      </c>
      <c r="N63" s="74">
        <v>-148</v>
      </c>
      <c r="O63" s="47">
        <v>-50</v>
      </c>
      <c r="P63" s="47">
        <v>0</v>
      </c>
      <c r="Q63" s="47">
        <v>-53</v>
      </c>
      <c r="R63" s="47">
        <v>0</v>
      </c>
      <c r="S63" s="75">
        <v>0</v>
      </c>
      <c r="U63" s="74">
        <v>-257</v>
      </c>
      <c r="V63" s="75">
        <v>15.5</v>
      </c>
      <c r="W63">
        <v>-148</v>
      </c>
      <c r="X63">
        <v>-50</v>
      </c>
      <c r="Y63">
        <v>0.48</v>
      </c>
      <c r="Z63">
        <v>-6</v>
      </c>
      <c r="AA63">
        <v>5.33</v>
      </c>
      <c r="AB63">
        <v>-53</v>
      </c>
      <c r="AC63">
        <v>0</v>
      </c>
      <c r="AD63">
        <v>9.69</v>
      </c>
    </row>
    <row r="64" spans="7:30">
      <c r="G64" t="s">
        <v>106</v>
      </c>
      <c r="H64" s="74">
        <v>0.48</v>
      </c>
      <c r="I64" s="47">
        <v>0</v>
      </c>
      <c r="J64" s="47">
        <v>10.66</v>
      </c>
      <c r="K64" s="47">
        <v>0</v>
      </c>
      <c r="L64" s="47">
        <v>6.78</v>
      </c>
      <c r="M64" s="75">
        <v>0</v>
      </c>
      <c r="N64" s="74">
        <v>-115</v>
      </c>
      <c r="O64" s="47">
        <v>-38</v>
      </c>
      <c r="P64" s="47">
        <v>0</v>
      </c>
      <c r="Q64" s="47">
        <v>-44</v>
      </c>
      <c r="R64" s="47">
        <v>0</v>
      </c>
      <c r="S64" s="75">
        <v>0</v>
      </c>
      <c r="U64" s="74">
        <v>-203</v>
      </c>
      <c r="V64" s="75">
        <v>17.920000000000002</v>
      </c>
      <c r="W64">
        <v>-115</v>
      </c>
      <c r="X64">
        <v>-38</v>
      </c>
      <c r="Y64">
        <v>0.48</v>
      </c>
      <c r="Z64">
        <v>-6</v>
      </c>
      <c r="AA64">
        <v>6.78</v>
      </c>
      <c r="AB64">
        <v>-44</v>
      </c>
      <c r="AC64">
        <v>0</v>
      </c>
      <c r="AD64">
        <v>10.66</v>
      </c>
    </row>
    <row r="65" spans="7:30">
      <c r="G65" t="s">
        <v>107</v>
      </c>
      <c r="H65" s="74">
        <v>0.48</v>
      </c>
      <c r="I65" s="47">
        <v>0</v>
      </c>
      <c r="J65" s="47">
        <v>0</v>
      </c>
      <c r="K65" s="47">
        <v>0</v>
      </c>
      <c r="L65" s="47">
        <v>6.78</v>
      </c>
      <c r="M65" s="75">
        <v>0</v>
      </c>
      <c r="N65" s="74">
        <v>-76</v>
      </c>
      <c r="O65" s="47">
        <v>-45</v>
      </c>
      <c r="P65" s="47">
        <v>-10</v>
      </c>
      <c r="Q65" s="47">
        <v>-43</v>
      </c>
      <c r="R65" s="47">
        <v>0</v>
      </c>
      <c r="S65" s="75">
        <v>0</v>
      </c>
      <c r="U65" s="74">
        <v>-180</v>
      </c>
      <c r="V65" s="75">
        <v>7.26</v>
      </c>
      <c r="W65">
        <v>-76</v>
      </c>
      <c r="X65">
        <v>-45</v>
      </c>
      <c r="Y65">
        <v>0.48</v>
      </c>
      <c r="Z65">
        <v>-6</v>
      </c>
      <c r="AA65">
        <v>6.78</v>
      </c>
      <c r="AB65">
        <v>-43</v>
      </c>
      <c r="AC65">
        <v>0</v>
      </c>
      <c r="AD65">
        <v>-10</v>
      </c>
    </row>
    <row r="66" spans="7:30">
      <c r="G66" t="s">
        <v>108</v>
      </c>
      <c r="H66" s="74">
        <v>0.48</v>
      </c>
      <c r="I66" s="47">
        <v>0</v>
      </c>
      <c r="J66" s="47">
        <v>0</v>
      </c>
      <c r="K66" s="47">
        <v>0</v>
      </c>
      <c r="L66" s="47">
        <v>5.82</v>
      </c>
      <c r="M66" s="75">
        <v>0</v>
      </c>
      <c r="N66" s="74">
        <v>-46</v>
      </c>
      <c r="O66" s="47">
        <v>-23</v>
      </c>
      <c r="P66" s="47">
        <v>-10</v>
      </c>
      <c r="Q66" s="47">
        <v>-43</v>
      </c>
      <c r="R66" s="47">
        <v>0</v>
      </c>
      <c r="S66" s="75">
        <v>0</v>
      </c>
      <c r="U66" s="74">
        <v>-128</v>
      </c>
      <c r="V66" s="75">
        <v>6.3</v>
      </c>
      <c r="W66">
        <v>-46</v>
      </c>
      <c r="X66">
        <v>-23</v>
      </c>
      <c r="Y66">
        <v>0.48</v>
      </c>
      <c r="Z66">
        <v>-6</v>
      </c>
      <c r="AA66">
        <v>5.82</v>
      </c>
      <c r="AB66">
        <v>-43</v>
      </c>
      <c r="AC66">
        <v>0</v>
      </c>
      <c r="AD66">
        <v>-10</v>
      </c>
    </row>
    <row r="67" spans="7:30">
      <c r="G67" t="s">
        <v>109</v>
      </c>
      <c r="H67" s="74">
        <v>0.48</v>
      </c>
      <c r="I67" s="47">
        <v>0</v>
      </c>
      <c r="J67" s="47">
        <v>19.38</v>
      </c>
      <c r="K67" s="47">
        <v>0</v>
      </c>
      <c r="L67" s="47">
        <v>4.84</v>
      </c>
      <c r="M67" s="75">
        <v>0</v>
      </c>
      <c r="N67" s="74">
        <v>-50</v>
      </c>
      <c r="O67" s="47">
        <v>-17</v>
      </c>
      <c r="P67" s="47">
        <v>0</v>
      </c>
      <c r="Q67" s="47">
        <v>-45</v>
      </c>
      <c r="R67" s="47">
        <v>0</v>
      </c>
      <c r="S67" s="75">
        <v>0</v>
      </c>
      <c r="U67" s="74">
        <v>-118</v>
      </c>
      <c r="V67" s="75">
        <v>24.7</v>
      </c>
      <c r="W67">
        <v>-50</v>
      </c>
      <c r="X67">
        <v>-17</v>
      </c>
      <c r="Y67">
        <v>0.48</v>
      </c>
      <c r="Z67">
        <v>-6</v>
      </c>
      <c r="AA67">
        <v>4.84</v>
      </c>
      <c r="AB67">
        <v>-45</v>
      </c>
      <c r="AC67">
        <v>0</v>
      </c>
      <c r="AD67">
        <v>19.38</v>
      </c>
    </row>
    <row r="68" spans="7:30">
      <c r="G68" t="s">
        <v>110</v>
      </c>
      <c r="H68" s="74">
        <v>0.48</v>
      </c>
      <c r="I68" s="47">
        <v>0</v>
      </c>
      <c r="J68" s="47">
        <v>16.47</v>
      </c>
      <c r="K68" s="47">
        <v>0</v>
      </c>
      <c r="L68" s="47">
        <v>6.78</v>
      </c>
      <c r="M68" s="75">
        <v>0</v>
      </c>
      <c r="N68" s="74">
        <v>-28</v>
      </c>
      <c r="O68" s="47">
        <v>-12</v>
      </c>
      <c r="P68" s="47">
        <v>0</v>
      </c>
      <c r="Q68" s="47">
        <v>-49</v>
      </c>
      <c r="R68" s="47">
        <v>0</v>
      </c>
      <c r="S68" s="75">
        <v>0</v>
      </c>
      <c r="U68" s="74">
        <v>-95</v>
      </c>
      <c r="V68" s="75">
        <v>23.73</v>
      </c>
      <c r="W68">
        <v>-28</v>
      </c>
      <c r="X68">
        <v>-12</v>
      </c>
      <c r="Y68">
        <v>0.48</v>
      </c>
      <c r="Z68">
        <v>-6</v>
      </c>
      <c r="AA68">
        <v>6.78</v>
      </c>
      <c r="AB68">
        <v>-49</v>
      </c>
      <c r="AC68">
        <v>0</v>
      </c>
      <c r="AD68">
        <v>16.47</v>
      </c>
    </row>
    <row r="69" spans="7:30">
      <c r="G69" t="s">
        <v>111</v>
      </c>
      <c r="H69" s="74">
        <v>0.48</v>
      </c>
      <c r="I69" s="47">
        <v>0</v>
      </c>
      <c r="J69" s="47">
        <v>0</v>
      </c>
      <c r="K69" s="47">
        <v>0</v>
      </c>
      <c r="L69" s="47">
        <v>5.82</v>
      </c>
      <c r="M69" s="75">
        <v>0</v>
      </c>
      <c r="N69" s="74">
        <v>-61</v>
      </c>
      <c r="O69" s="47">
        <v>-26</v>
      </c>
      <c r="P69" s="47">
        <v>0</v>
      </c>
      <c r="Q69" s="47">
        <v>-54</v>
      </c>
      <c r="R69" s="47">
        <v>0</v>
      </c>
      <c r="S69" s="75">
        <v>0</v>
      </c>
      <c r="U69" s="74">
        <v>-141.69999999999999</v>
      </c>
      <c r="V69" s="75">
        <v>6.3</v>
      </c>
      <c r="W69">
        <v>-61</v>
      </c>
      <c r="X69">
        <v>-26</v>
      </c>
      <c r="Y69">
        <v>0.48</v>
      </c>
      <c r="Z69">
        <v>-0.7</v>
      </c>
      <c r="AA69">
        <v>5.82</v>
      </c>
      <c r="AB69">
        <v>-54</v>
      </c>
      <c r="AC69">
        <v>0</v>
      </c>
      <c r="AD69">
        <v>0</v>
      </c>
    </row>
    <row r="70" spans="7:30">
      <c r="G70" t="s">
        <v>112</v>
      </c>
      <c r="H70" s="74">
        <v>0.48</v>
      </c>
      <c r="I70" s="47">
        <v>0</v>
      </c>
      <c r="J70" s="47">
        <v>0</v>
      </c>
      <c r="K70" s="47">
        <v>0</v>
      </c>
      <c r="L70" s="47">
        <v>5.82</v>
      </c>
      <c r="M70" s="75">
        <v>0</v>
      </c>
      <c r="N70" s="74">
        <v>-53</v>
      </c>
      <c r="O70" s="47">
        <v>-32</v>
      </c>
      <c r="P70" s="47">
        <v>0</v>
      </c>
      <c r="Q70" s="47">
        <v>-59</v>
      </c>
      <c r="R70" s="47">
        <v>0</v>
      </c>
      <c r="S70" s="75">
        <v>0</v>
      </c>
      <c r="U70" s="74">
        <v>-144.69999999999999</v>
      </c>
      <c r="V70" s="75">
        <v>6.3</v>
      </c>
      <c r="W70">
        <v>-53</v>
      </c>
      <c r="X70">
        <v>-32</v>
      </c>
      <c r="Y70">
        <v>0.48</v>
      </c>
      <c r="Z70">
        <v>-0.7</v>
      </c>
      <c r="AA70">
        <v>5.82</v>
      </c>
      <c r="AB70">
        <v>-59</v>
      </c>
      <c r="AC70">
        <v>0</v>
      </c>
      <c r="AD70">
        <v>0</v>
      </c>
    </row>
    <row r="71" spans="7:30">
      <c r="G71" t="s">
        <v>113</v>
      </c>
      <c r="H71" s="74">
        <v>0.48</v>
      </c>
      <c r="I71" s="47">
        <v>0</v>
      </c>
      <c r="J71" s="47">
        <v>0</v>
      </c>
      <c r="K71" s="47">
        <v>0</v>
      </c>
      <c r="L71" s="47">
        <v>5.82</v>
      </c>
      <c r="M71" s="75">
        <v>0</v>
      </c>
      <c r="N71" s="74">
        <v>-33</v>
      </c>
      <c r="O71" s="47">
        <v>-60</v>
      </c>
      <c r="P71" s="47">
        <v>0</v>
      </c>
      <c r="Q71" s="47">
        <v>-15</v>
      </c>
      <c r="R71" s="47">
        <v>0</v>
      </c>
      <c r="S71" s="75">
        <v>0</v>
      </c>
      <c r="U71" s="74">
        <v>-108.7</v>
      </c>
      <c r="V71" s="75">
        <v>6.3</v>
      </c>
      <c r="W71">
        <v>-33</v>
      </c>
      <c r="X71">
        <v>-60</v>
      </c>
      <c r="Y71">
        <v>0.48</v>
      </c>
      <c r="Z71">
        <v>-0.7</v>
      </c>
      <c r="AA71">
        <v>5.82</v>
      </c>
      <c r="AB71">
        <v>-15</v>
      </c>
      <c r="AC71">
        <v>0</v>
      </c>
      <c r="AD71">
        <v>0</v>
      </c>
    </row>
    <row r="72" spans="7:30">
      <c r="G72" t="s">
        <v>114</v>
      </c>
      <c r="H72" s="74">
        <v>0.48</v>
      </c>
      <c r="I72" s="47">
        <v>0</v>
      </c>
      <c r="J72" s="47">
        <v>0</v>
      </c>
      <c r="K72" s="47">
        <v>0</v>
      </c>
      <c r="L72" s="47">
        <v>4.8499999999999996</v>
      </c>
      <c r="M72" s="75">
        <v>0</v>
      </c>
      <c r="N72" s="74">
        <v>-26</v>
      </c>
      <c r="O72" s="47">
        <v>-68</v>
      </c>
      <c r="P72" s="47">
        <v>0</v>
      </c>
      <c r="Q72" s="47">
        <v>-23</v>
      </c>
      <c r="R72" s="47">
        <v>0</v>
      </c>
      <c r="S72" s="75">
        <v>0</v>
      </c>
      <c r="U72" s="74">
        <v>-117.7</v>
      </c>
      <c r="V72" s="75">
        <v>5.33</v>
      </c>
      <c r="W72">
        <v>-26</v>
      </c>
      <c r="X72">
        <v>-68</v>
      </c>
      <c r="Y72">
        <v>0.48</v>
      </c>
      <c r="Z72">
        <v>-0.7</v>
      </c>
      <c r="AA72">
        <v>4.8499999999999996</v>
      </c>
      <c r="AB72">
        <v>-23</v>
      </c>
      <c r="AC72">
        <v>0</v>
      </c>
      <c r="AD72">
        <v>0</v>
      </c>
    </row>
    <row r="73" spans="7:30">
      <c r="G73" t="s">
        <v>115</v>
      </c>
      <c r="H73" s="74">
        <v>6.3000000000000007</v>
      </c>
      <c r="I73" s="47">
        <v>0</v>
      </c>
      <c r="J73" s="47">
        <v>0</v>
      </c>
      <c r="K73" s="47">
        <v>0</v>
      </c>
      <c r="L73" s="47">
        <v>3.87</v>
      </c>
      <c r="M73" s="75">
        <v>0</v>
      </c>
      <c r="N73" s="74">
        <v>0</v>
      </c>
      <c r="O73" s="47">
        <v>-75</v>
      </c>
      <c r="P73" s="47">
        <v>0</v>
      </c>
      <c r="Q73" s="47">
        <v>-31</v>
      </c>
      <c r="R73" s="47">
        <v>0</v>
      </c>
      <c r="S73" s="75">
        <v>0</v>
      </c>
      <c r="U73" s="74">
        <v>-106.7</v>
      </c>
      <c r="V73" s="75">
        <v>10.17</v>
      </c>
      <c r="W73">
        <v>5.82</v>
      </c>
      <c r="X73">
        <v>-75</v>
      </c>
      <c r="Y73">
        <v>0.48</v>
      </c>
      <c r="Z73">
        <v>-0.7</v>
      </c>
      <c r="AA73">
        <v>3.87</v>
      </c>
      <c r="AB73">
        <v>-31</v>
      </c>
      <c r="AC73">
        <v>0</v>
      </c>
      <c r="AD73">
        <v>0</v>
      </c>
    </row>
    <row r="74" spans="7:30">
      <c r="G74" t="s">
        <v>116</v>
      </c>
      <c r="H74" s="74">
        <v>14.040000000000001</v>
      </c>
      <c r="I74" s="47">
        <v>0</v>
      </c>
      <c r="J74" s="47">
        <v>0</v>
      </c>
      <c r="K74" s="47">
        <v>0</v>
      </c>
      <c r="L74" s="47">
        <v>3.87</v>
      </c>
      <c r="M74" s="75">
        <v>0.1</v>
      </c>
      <c r="N74" s="74">
        <v>0</v>
      </c>
      <c r="O74" s="47">
        <v>-80</v>
      </c>
      <c r="P74" s="47">
        <v>-68</v>
      </c>
      <c r="Q74" s="47">
        <v>-42</v>
      </c>
      <c r="R74" s="47">
        <v>0</v>
      </c>
      <c r="S74" s="75">
        <v>0</v>
      </c>
      <c r="U74" s="74">
        <v>-190.7</v>
      </c>
      <c r="V74" s="75">
        <v>18.010000000000002</v>
      </c>
      <c r="W74">
        <v>13.56</v>
      </c>
      <c r="X74">
        <v>-80</v>
      </c>
      <c r="Y74">
        <v>0.48</v>
      </c>
      <c r="Z74">
        <v>-0.7</v>
      </c>
      <c r="AA74">
        <v>3.87</v>
      </c>
      <c r="AB74">
        <v>-42</v>
      </c>
      <c r="AC74">
        <v>0.1</v>
      </c>
      <c r="AD74">
        <v>-68</v>
      </c>
    </row>
    <row r="75" spans="7:30">
      <c r="G75" t="s">
        <v>117</v>
      </c>
      <c r="H75" s="74">
        <v>32.449999999999996</v>
      </c>
      <c r="I75" s="47">
        <v>0</v>
      </c>
      <c r="J75" s="47">
        <v>0</v>
      </c>
      <c r="K75" s="47">
        <v>0</v>
      </c>
      <c r="L75" s="47">
        <v>3.87</v>
      </c>
      <c r="M75" s="75">
        <v>0</v>
      </c>
      <c r="N75" s="74">
        <v>0</v>
      </c>
      <c r="O75" s="47">
        <v>-30</v>
      </c>
      <c r="P75" s="47">
        <v>-50</v>
      </c>
      <c r="Q75" s="47">
        <v>-51</v>
      </c>
      <c r="R75" s="47">
        <v>0</v>
      </c>
      <c r="S75" s="75">
        <v>0</v>
      </c>
      <c r="U75" s="74">
        <v>-131.69999999999999</v>
      </c>
      <c r="V75" s="75">
        <v>36.32</v>
      </c>
      <c r="W75">
        <v>31.97</v>
      </c>
      <c r="X75">
        <v>-30</v>
      </c>
      <c r="Y75">
        <v>0.48</v>
      </c>
      <c r="Z75">
        <v>-0.7</v>
      </c>
      <c r="AA75">
        <v>3.87</v>
      </c>
      <c r="AB75">
        <v>-51</v>
      </c>
      <c r="AC75">
        <v>0</v>
      </c>
      <c r="AD75">
        <v>-50</v>
      </c>
    </row>
    <row r="76" spans="7:30">
      <c r="G76" t="s">
        <v>118</v>
      </c>
      <c r="H76" s="74">
        <v>27.61</v>
      </c>
      <c r="I76" s="47">
        <v>0</v>
      </c>
      <c r="J76" s="47">
        <v>0</v>
      </c>
      <c r="K76" s="47">
        <v>0</v>
      </c>
      <c r="L76" s="47">
        <v>3.87</v>
      </c>
      <c r="M76" s="75">
        <v>0</v>
      </c>
      <c r="N76" s="74">
        <v>0</v>
      </c>
      <c r="O76" s="47">
        <v>-21</v>
      </c>
      <c r="P76" s="47">
        <v>-50</v>
      </c>
      <c r="Q76" s="47">
        <v>-65</v>
      </c>
      <c r="R76" s="47">
        <v>0</v>
      </c>
      <c r="S76" s="75">
        <v>0</v>
      </c>
      <c r="U76" s="74">
        <v>-136.69999999999999</v>
      </c>
      <c r="V76" s="75">
        <v>31.48</v>
      </c>
      <c r="W76">
        <v>27.13</v>
      </c>
      <c r="X76">
        <v>-21</v>
      </c>
      <c r="Y76">
        <v>0.48</v>
      </c>
      <c r="Z76">
        <v>-0.7</v>
      </c>
      <c r="AA76">
        <v>3.87</v>
      </c>
      <c r="AB76">
        <v>-65</v>
      </c>
      <c r="AC76">
        <v>0</v>
      </c>
      <c r="AD76">
        <v>-50</v>
      </c>
    </row>
    <row r="77" spans="7:30">
      <c r="G77" t="s">
        <v>119</v>
      </c>
      <c r="H77" s="74">
        <v>3.39</v>
      </c>
      <c r="I77" s="47">
        <v>0</v>
      </c>
      <c r="J77" s="47">
        <v>0</v>
      </c>
      <c r="K77" s="47">
        <v>0</v>
      </c>
      <c r="L77" s="47">
        <v>4.84</v>
      </c>
      <c r="M77" s="75">
        <v>0</v>
      </c>
      <c r="N77" s="74">
        <v>0</v>
      </c>
      <c r="O77" s="47">
        <v>-73</v>
      </c>
      <c r="P77" s="47">
        <v>-65</v>
      </c>
      <c r="Q77" s="47">
        <v>-76</v>
      </c>
      <c r="R77" s="47">
        <v>0</v>
      </c>
      <c r="S77" s="75">
        <v>0</v>
      </c>
      <c r="U77" s="74">
        <v>-214.7</v>
      </c>
      <c r="V77" s="75">
        <v>8.23</v>
      </c>
      <c r="W77">
        <v>2.91</v>
      </c>
      <c r="X77">
        <v>-73</v>
      </c>
      <c r="Y77">
        <v>0.48</v>
      </c>
      <c r="Z77">
        <v>-0.7</v>
      </c>
      <c r="AA77">
        <v>4.84</v>
      </c>
      <c r="AB77">
        <v>-76</v>
      </c>
      <c r="AC77">
        <v>0</v>
      </c>
      <c r="AD77">
        <v>-65</v>
      </c>
    </row>
    <row r="78" spans="7:30">
      <c r="G78" t="s">
        <v>120</v>
      </c>
      <c r="H78" s="74">
        <v>36.32</v>
      </c>
      <c r="I78" s="47">
        <v>0</v>
      </c>
      <c r="J78" s="47">
        <v>0</v>
      </c>
      <c r="K78" s="47">
        <v>0</v>
      </c>
      <c r="L78" s="47">
        <v>5.81</v>
      </c>
      <c r="M78" s="75">
        <v>0</v>
      </c>
      <c r="N78" s="74">
        <v>0</v>
      </c>
      <c r="O78" s="47">
        <v>-9</v>
      </c>
      <c r="P78" s="47">
        <v>-20</v>
      </c>
      <c r="Q78" s="47">
        <v>-72</v>
      </c>
      <c r="R78" s="47">
        <v>0</v>
      </c>
      <c r="S78" s="75">
        <v>0</v>
      </c>
      <c r="U78" s="74">
        <v>-101.7</v>
      </c>
      <c r="V78" s="75">
        <v>42.13</v>
      </c>
      <c r="W78">
        <v>35.840000000000003</v>
      </c>
      <c r="X78">
        <v>-9</v>
      </c>
      <c r="Y78">
        <v>0.48</v>
      </c>
      <c r="Z78">
        <v>-0.7</v>
      </c>
      <c r="AA78">
        <v>5.81</v>
      </c>
      <c r="AB78">
        <v>-72</v>
      </c>
      <c r="AC78">
        <v>0</v>
      </c>
      <c r="AD78">
        <v>-20</v>
      </c>
    </row>
    <row r="79" spans="7:30">
      <c r="G79" t="s">
        <v>121</v>
      </c>
      <c r="H79" s="74">
        <v>18.850000000000001</v>
      </c>
      <c r="I79" s="47">
        <v>0</v>
      </c>
      <c r="J79" s="47">
        <v>32.979999999999997</v>
      </c>
      <c r="K79" s="47">
        <v>0</v>
      </c>
      <c r="L79" s="47">
        <v>6.6</v>
      </c>
      <c r="M79" s="75">
        <v>0.47</v>
      </c>
      <c r="N79" s="74">
        <v>0</v>
      </c>
      <c r="O79" s="47">
        <v>0</v>
      </c>
      <c r="P79" s="47">
        <v>0</v>
      </c>
      <c r="Q79" s="47">
        <v>-71</v>
      </c>
      <c r="R79" s="47">
        <v>0</v>
      </c>
      <c r="S79" s="75">
        <v>0</v>
      </c>
      <c r="U79" s="74">
        <v>-71.7</v>
      </c>
      <c r="V79" s="75">
        <v>58.9</v>
      </c>
      <c r="W79">
        <v>18.850000000000001</v>
      </c>
      <c r="X79">
        <v>0</v>
      </c>
      <c r="Y79">
        <v>0</v>
      </c>
      <c r="Z79">
        <v>-0.7</v>
      </c>
      <c r="AA79">
        <v>6.6</v>
      </c>
      <c r="AB79">
        <v>-71</v>
      </c>
      <c r="AC79">
        <v>0.47</v>
      </c>
      <c r="AD79">
        <v>32.979999999999997</v>
      </c>
    </row>
    <row r="80" spans="7:30">
      <c r="G80" t="s">
        <v>122</v>
      </c>
      <c r="H80" s="74">
        <v>33.04</v>
      </c>
      <c r="I80" s="47">
        <v>0</v>
      </c>
      <c r="J80" s="47">
        <v>8.93</v>
      </c>
      <c r="K80" s="47">
        <v>0</v>
      </c>
      <c r="L80" s="47">
        <v>6.26</v>
      </c>
      <c r="M80" s="75">
        <v>0.36</v>
      </c>
      <c r="N80" s="74">
        <v>0</v>
      </c>
      <c r="O80" s="47">
        <v>0</v>
      </c>
      <c r="P80" s="47">
        <v>0</v>
      </c>
      <c r="Q80" s="47">
        <v>-67</v>
      </c>
      <c r="R80" s="47">
        <v>0</v>
      </c>
      <c r="S80" s="75">
        <v>0</v>
      </c>
      <c r="U80" s="74">
        <v>-67.7</v>
      </c>
      <c r="V80" s="75">
        <v>48.59</v>
      </c>
      <c r="W80">
        <v>33.04</v>
      </c>
      <c r="X80">
        <v>0</v>
      </c>
      <c r="Y80">
        <v>0</v>
      </c>
      <c r="Z80">
        <v>-0.7</v>
      </c>
      <c r="AA80">
        <v>6.26</v>
      </c>
      <c r="AB80">
        <v>-67</v>
      </c>
      <c r="AC80">
        <v>0.36</v>
      </c>
      <c r="AD80">
        <v>8.93</v>
      </c>
    </row>
    <row r="81" spans="7:30">
      <c r="G81" t="s">
        <v>123</v>
      </c>
      <c r="H81" s="74">
        <v>0</v>
      </c>
      <c r="I81" s="47">
        <v>0</v>
      </c>
      <c r="J81" s="47">
        <v>12.81</v>
      </c>
      <c r="K81" s="47">
        <v>0</v>
      </c>
      <c r="L81" s="47">
        <v>5.98</v>
      </c>
      <c r="M81" s="75">
        <v>0.85</v>
      </c>
      <c r="N81" s="74">
        <v>-46</v>
      </c>
      <c r="O81" s="47">
        <v>-50</v>
      </c>
      <c r="P81" s="47">
        <v>0</v>
      </c>
      <c r="Q81" s="47">
        <v>-69</v>
      </c>
      <c r="R81" s="47">
        <v>0</v>
      </c>
      <c r="S81" s="75">
        <v>0</v>
      </c>
      <c r="U81" s="74">
        <v>-165.7</v>
      </c>
      <c r="V81" s="75">
        <v>19.64</v>
      </c>
      <c r="W81">
        <v>-46</v>
      </c>
      <c r="X81">
        <v>-50</v>
      </c>
      <c r="Y81">
        <v>0</v>
      </c>
      <c r="Z81">
        <v>-0.7</v>
      </c>
      <c r="AA81">
        <v>5.98</v>
      </c>
      <c r="AB81">
        <v>-69</v>
      </c>
      <c r="AC81">
        <v>0.85</v>
      </c>
      <c r="AD81">
        <v>12.81</v>
      </c>
    </row>
    <row r="82" spans="7:30">
      <c r="G82" t="s">
        <v>124</v>
      </c>
      <c r="H82" s="74">
        <v>0</v>
      </c>
      <c r="I82" s="47">
        <v>0</v>
      </c>
      <c r="J82" s="47">
        <v>24.14</v>
      </c>
      <c r="K82" s="47">
        <v>0</v>
      </c>
      <c r="L82" s="47">
        <v>6.76</v>
      </c>
      <c r="M82" s="75">
        <v>0</v>
      </c>
      <c r="N82" s="74">
        <v>-37</v>
      </c>
      <c r="O82" s="47">
        <v>-51</v>
      </c>
      <c r="P82" s="47">
        <v>0</v>
      </c>
      <c r="Q82" s="47">
        <v>-66</v>
      </c>
      <c r="R82" s="47">
        <v>0</v>
      </c>
      <c r="S82" s="75">
        <v>0</v>
      </c>
      <c r="U82" s="74">
        <v>-154.69999999999999</v>
      </c>
      <c r="V82" s="75">
        <v>30.9</v>
      </c>
      <c r="W82">
        <v>-37</v>
      </c>
      <c r="X82">
        <v>-51</v>
      </c>
      <c r="Y82">
        <v>0</v>
      </c>
      <c r="Z82">
        <v>-0.7</v>
      </c>
      <c r="AA82">
        <v>6.76</v>
      </c>
      <c r="AB82">
        <v>-66</v>
      </c>
      <c r="AC82">
        <v>0</v>
      </c>
      <c r="AD82">
        <v>24.14</v>
      </c>
    </row>
    <row r="83" spans="7:30">
      <c r="G83" t="s">
        <v>125</v>
      </c>
      <c r="H83" s="74">
        <v>0.48</v>
      </c>
      <c r="I83" s="47">
        <v>0</v>
      </c>
      <c r="J83" s="47">
        <v>19.37</v>
      </c>
      <c r="K83" s="47">
        <v>0</v>
      </c>
      <c r="L83" s="47">
        <v>6.59</v>
      </c>
      <c r="M83" s="75">
        <v>0</v>
      </c>
      <c r="N83" s="74">
        <v>-68</v>
      </c>
      <c r="O83" s="47">
        <v>-74</v>
      </c>
      <c r="P83" s="47">
        <v>0</v>
      </c>
      <c r="Q83" s="47">
        <v>-70</v>
      </c>
      <c r="R83" s="47">
        <v>0</v>
      </c>
      <c r="S83" s="75">
        <v>0</v>
      </c>
      <c r="U83" s="74">
        <v>-212.7</v>
      </c>
      <c r="V83" s="75">
        <v>26.44</v>
      </c>
      <c r="W83">
        <v>-68</v>
      </c>
      <c r="X83">
        <v>-74</v>
      </c>
      <c r="Y83">
        <v>0.48</v>
      </c>
      <c r="Z83">
        <v>-0.7</v>
      </c>
      <c r="AA83">
        <v>6.59</v>
      </c>
      <c r="AB83">
        <v>-70</v>
      </c>
      <c r="AC83">
        <v>0</v>
      </c>
      <c r="AD83">
        <v>19.37</v>
      </c>
    </row>
    <row r="84" spans="7:30">
      <c r="G84" t="s">
        <v>126</v>
      </c>
      <c r="H84" s="74">
        <v>0.48</v>
      </c>
      <c r="I84" s="47">
        <v>0</v>
      </c>
      <c r="J84" s="47">
        <v>24.21</v>
      </c>
      <c r="K84" s="47">
        <v>0</v>
      </c>
      <c r="L84" s="47">
        <v>6.59</v>
      </c>
      <c r="M84" s="75">
        <v>0</v>
      </c>
      <c r="N84" s="74">
        <v>-70</v>
      </c>
      <c r="O84" s="47">
        <v>-74</v>
      </c>
      <c r="P84" s="47">
        <v>0</v>
      </c>
      <c r="Q84" s="47">
        <v>-69</v>
      </c>
      <c r="R84" s="47">
        <v>0</v>
      </c>
      <c r="S84" s="75">
        <v>0</v>
      </c>
      <c r="U84" s="74">
        <v>-213.7</v>
      </c>
      <c r="V84" s="75">
        <v>31.28</v>
      </c>
      <c r="W84">
        <v>-70</v>
      </c>
      <c r="X84">
        <v>-74</v>
      </c>
      <c r="Y84">
        <v>0.48</v>
      </c>
      <c r="Z84">
        <v>-0.7</v>
      </c>
      <c r="AA84">
        <v>6.59</v>
      </c>
      <c r="AB84">
        <v>-69</v>
      </c>
      <c r="AC84">
        <v>0</v>
      </c>
      <c r="AD84">
        <v>24.21</v>
      </c>
    </row>
    <row r="85" spans="7:30">
      <c r="G85" t="s">
        <v>127</v>
      </c>
      <c r="H85" s="74">
        <v>0.48</v>
      </c>
      <c r="I85" s="47">
        <v>0</v>
      </c>
      <c r="J85" s="47">
        <v>0</v>
      </c>
      <c r="K85" s="47">
        <v>0</v>
      </c>
      <c r="L85" s="47">
        <v>6.59</v>
      </c>
      <c r="M85" s="75">
        <v>0</v>
      </c>
      <c r="N85" s="74">
        <v>-102</v>
      </c>
      <c r="O85" s="47">
        <v>-108</v>
      </c>
      <c r="P85" s="47">
        <v>-30</v>
      </c>
      <c r="Q85" s="47">
        <v>-66</v>
      </c>
      <c r="R85" s="47">
        <v>0</v>
      </c>
      <c r="S85" s="75">
        <v>0</v>
      </c>
      <c r="U85" s="74">
        <v>-306.7</v>
      </c>
      <c r="V85" s="75">
        <v>7.07</v>
      </c>
      <c r="W85">
        <v>-102</v>
      </c>
      <c r="X85">
        <v>-108</v>
      </c>
      <c r="Y85">
        <v>0.48</v>
      </c>
      <c r="Z85">
        <v>-0.7</v>
      </c>
      <c r="AA85">
        <v>6.59</v>
      </c>
      <c r="AB85">
        <v>-66</v>
      </c>
      <c r="AC85">
        <v>0</v>
      </c>
      <c r="AD85">
        <v>-30</v>
      </c>
    </row>
    <row r="86" spans="7:30">
      <c r="G86" t="s">
        <v>128</v>
      </c>
      <c r="H86" s="74">
        <v>0.48</v>
      </c>
      <c r="I86" s="47">
        <v>0</v>
      </c>
      <c r="J86" s="47">
        <v>0</v>
      </c>
      <c r="K86" s="47">
        <v>0</v>
      </c>
      <c r="L86" s="47">
        <v>6.59</v>
      </c>
      <c r="M86" s="75">
        <v>0</v>
      </c>
      <c r="N86" s="74">
        <v>-114</v>
      </c>
      <c r="O86" s="47">
        <v>-101</v>
      </c>
      <c r="P86" s="47">
        <v>-30</v>
      </c>
      <c r="Q86" s="47">
        <v>-68</v>
      </c>
      <c r="R86" s="47">
        <v>0</v>
      </c>
      <c r="S86" s="75">
        <v>0</v>
      </c>
      <c r="U86" s="74">
        <v>-313.7</v>
      </c>
      <c r="V86" s="75">
        <v>7.07</v>
      </c>
      <c r="W86">
        <v>-114</v>
      </c>
      <c r="X86">
        <v>-101</v>
      </c>
      <c r="Y86">
        <v>0.48</v>
      </c>
      <c r="Z86">
        <v>-0.7</v>
      </c>
      <c r="AA86">
        <v>6.59</v>
      </c>
      <c r="AB86">
        <v>-68</v>
      </c>
      <c r="AC86">
        <v>0</v>
      </c>
      <c r="AD86">
        <v>-30</v>
      </c>
    </row>
    <row r="87" spans="7:30">
      <c r="G87" t="s">
        <v>129</v>
      </c>
      <c r="H87" s="74">
        <v>0.48</v>
      </c>
      <c r="I87" s="47">
        <v>0</v>
      </c>
      <c r="J87" s="47">
        <v>0</v>
      </c>
      <c r="K87" s="47">
        <v>0</v>
      </c>
      <c r="L87" s="47">
        <v>6.59</v>
      </c>
      <c r="M87" s="75">
        <v>0.19</v>
      </c>
      <c r="N87" s="74">
        <v>0</v>
      </c>
      <c r="O87" s="47">
        <v>-125</v>
      </c>
      <c r="P87" s="47">
        <v>-90</v>
      </c>
      <c r="Q87" s="47">
        <v>-70</v>
      </c>
      <c r="R87" s="47">
        <v>0</v>
      </c>
      <c r="S87" s="75">
        <v>0</v>
      </c>
      <c r="U87" s="74">
        <v>-285.7</v>
      </c>
      <c r="V87" s="75">
        <v>7.26</v>
      </c>
      <c r="W87">
        <v>0</v>
      </c>
      <c r="X87">
        <v>-125</v>
      </c>
      <c r="Y87">
        <v>0.48</v>
      </c>
      <c r="Z87">
        <v>-0.7</v>
      </c>
      <c r="AA87">
        <v>6.59</v>
      </c>
      <c r="AB87">
        <v>-70</v>
      </c>
      <c r="AC87">
        <v>0.19</v>
      </c>
      <c r="AD87">
        <v>-90</v>
      </c>
    </row>
    <row r="88" spans="7:30">
      <c r="G88" t="s">
        <v>130</v>
      </c>
      <c r="H88" s="74">
        <v>0.48</v>
      </c>
      <c r="I88" s="47">
        <v>0</v>
      </c>
      <c r="J88" s="47">
        <v>0</v>
      </c>
      <c r="K88" s="47">
        <v>0</v>
      </c>
      <c r="L88" s="47">
        <v>6.59</v>
      </c>
      <c r="M88" s="75">
        <v>3.39</v>
      </c>
      <c r="N88" s="74">
        <v>0</v>
      </c>
      <c r="O88" s="47">
        <v>-122</v>
      </c>
      <c r="P88" s="47">
        <v>-100</v>
      </c>
      <c r="Q88" s="47">
        <v>-71</v>
      </c>
      <c r="R88" s="47">
        <v>0</v>
      </c>
      <c r="S88" s="75">
        <v>0</v>
      </c>
      <c r="U88" s="74">
        <v>-293.7</v>
      </c>
      <c r="V88" s="75">
        <v>10.46</v>
      </c>
      <c r="W88">
        <v>0</v>
      </c>
      <c r="X88">
        <v>-122</v>
      </c>
      <c r="Y88">
        <v>0.48</v>
      </c>
      <c r="Z88">
        <v>-0.7</v>
      </c>
      <c r="AA88">
        <v>6.59</v>
      </c>
      <c r="AB88">
        <v>-71</v>
      </c>
      <c r="AC88">
        <v>3.39</v>
      </c>
      <c r="AD88">
        <v>-100</v>
      </c>
    </row>
    <row r="89" spans="7:30">
      <c r="G89" t="s">
        <v>131</v>
      </c>
      <c r="H89" s="74">
        <v>0.48</v>
      </c>
      <c r="I89" s="47">
        <v>0</v>
      </c>
      <c r="J89" s="47">
        <v>0</v>
      </c>
      <c r="K89" s="47">
        <v>0</v>
      </c>
      <c r="L89" s="47">
        <v>4.6500000000000004</v>
      </c>
      <c r="M89" s="75">
        <v>1.55</v>
      </c>
      <c r="N89" s="74">
        <v>-23</v>
      </c>
      <c r="O89" s="47">
        <v>-152</v>
      </c>
      <c r="P89" s="47">
        <v>-120</v>
      </c>
      <c r="Q89" s="47">
        <v>-71</v>
      </c>
      <c r="R89" s="47">
        <v>0</v>
      </c>
      <c r="S89" s="75">
        <v>0</v>
      </c>
      <c r="U89" s="74">
        <v>-366.7</v>
      </c>
      <c r="V89" s="75">
        <v>6.68</v>
      </c>
      <c r="W89">
        <v>-23</v>
      </c>
      <c r="X89">
        <v>-152</v>
      </c>
      <c r="Y89">
        <v>0.48</v>
      </c>
      <c r="Z89">
        <v>-0.7</v>
      </c>
      <c r="AA89">
        <v>4.6500000000000004</v>
      </c>
      <c r="AB89">
        <v>-71</v>
      </c>
      <c r="AC89">
        <v>1.55</v>
      </c>
      <c r="AD89">
        <v>-120</v>
      </c>
    </row>
    <row r="90" spans="7:30">
      <c r="G90" t="s">
        <v>132</v>
      </c>
      <c r="H90" s="74">
        <v>0.48</v>
      </c>
      <c r="I90" s="47">
        <v>0</v>
      </c>
      <c r="J90" s="47">
        <v>0</v>
      </c>
      <c r="K90" s="47">
        <v>0</v>
      </c>
      <c r="L90" s="47">
        <v>4.6500000000000004</v>
      </c>
      <c r="M90" s="75">
        <v>0.97</v>
      </c>
      <c r="N90" s="74">
        <v>-28</v>
      </c>
      <c r="O90" s="47">
        <v>-149</v>
      </c>
      <c r="P90" s="47">
        <v>-120</v>
      </c>
      <c r="Q90" s="47">
        <v>-69</v>
      </c>
      <c r="R90" s="47">
        <v>0</v>
      </c>
      <c r="S90" s="75">
        <v>0</v>
      </c>
      <c r="U90" s="74">
        <v>-366.7</v>
      </c>
      <c r="V90" s="75">
        <v>6.1</v>
      </c>
      <c r="W90">
        <v>-28</v>
      </c>
      <c r="X90">
        <v>-149</v>
      </c>
      <c r="Y90">
        <v>0.48</v>
      </c>
      <c r="Z90">
        <v>-0.7</v>
      </c>
      <c r="AA90">
        <v>4.6500000000000004</v>
      </c>
      <c r="AB90">
        <v>-69</v>
      </c>
      <c r="AC90">
        <v>0.97</v>
      </c>
      <c r="AD90">
        <v>-120</v>
      </c>
    </row>
    <row r="91" spans="7:30">
      <c r="G91" t="s">
        <v>133</v>
      </c>
      <c r="H91" s="74">
        <v>0.48</v>
      </c>
      <c r="I91" s="47">
        <v>0</v>
      </c>
      <c r="J91" s="47">
        <v>0</v>
      </c>
      <c r="K91" s="47">
        <v>0</v>
      </c>
      <c r="L91" s="47">
        <v>3.68</v>
      </c>
      <c r="M91" s="75">
        <v>1.65</v>
      </c>
      <c r="N91" s="74">
        <v>-78</v>
      </c>
      <c r="O91" s="47">
        <v>-198</v>
      </c>
      <c r="P91" s="47">
        <v>-150</v>
      </c>
      <c r="Q91" s="47">
        <v>-75</v>
      </c>
      <c r="R91" s="47">
        <v>0</v>
      </c>
      <c r="S91" s="75">
        <v>0</v>
      </c>
      <c r="U91" s="74">
        <v>-501.7</v>
      </c>
      <c r="V91" s="75">
        <v>5.81</v>
      </c>
      <c r="W91">
        <v>-78</v>
      </c>
      <c r="X91">
        <v>-198</v>
      </c>
      <c r="Y91">
        <v>0.48</v>
      </c>
      <c r="Z91">
        <v>-0.7</v>
      </c>
      <c r="AA91">
        <v>3.68</v>
      </c>
      <c r="AB91">
        <v>-75</v>
      </c>
      <c r="AC91">
        <v>1.65</v>
      </c>
      <c r="AD91">
        <v>-150</v>
      </c>
    </row>
    <row r="92" spans="7:30">
      <c r="G92" t="s">
        <v>134</v>
      </c>
      <c r="H92" s="74">
        <v>0.48</v>
      </c>
      <c r="I92" s="47">
        <v>0</v>
      </c>
      <c r="J92" s="47">
        <v>0</v>
      </c>
      <c r="K92" s="47">
        <v>0</v>
      </c>
      <c r="L92" s="47">
        <v>3.68</v>
      </c>
      <c r="M92" s="75">
        <v>0.39</v>
      </c>
      <c r="N92" s="74">
        <v>-73</v>
      </c>
      <c r="O92" s="47">
        <v>-191</v>
      </c>
      <c r="P92" s="47">
        <v>-150</v>
      </c>
      <c r="Q92" s="47">
        <v>-76</v>
      </c>
      <c r="R92" s="47">
        <v>0</v>
      </c>
      <c r="S92" s="75">
        <v>0</v>
      </c>
      <c r="U92" s="74">
        <v>-490.7</v>
      </c>
      <c r="V92" s="75">
        <v>4.55</v>
      </c>
      <c r="W92">
        <v>-73</v>
      </c>
      <c r="X92">
        <v>-191</v>
      </c>
      <c r="Y92">
        <v>0.48</v>
      </c>
      <c r="Z92">
        <v>-0.7</v>
      </c>
      <c r="AA92">
        <v>3.68</v>
      </c>
      <c r="AB92">
        <v>-76</v>
      </c>
      <c r="AC92">
        <v>0.39</v>
      </c>
      <c r="AD92">
        <v>-150</v>
      </c>
    </row>
    <row r="93" spans="7:30">
      <c r="G93" t="s">
        <v>135</v>
      </c>
      <c r="H93" s="74">
        <v>0.48</v>
      </c>
      <c r="I93" s="47">
        <v>0</v>
      </c>
      <c r="J93" s="47">
        <v>0</v>
      </c>
      <c r="K93" s="47">
        <v>0</v>
      </c>
      <c r="L93" s="47">
        <v>2.72</v>
      </c>
      <c r="M93" s="75">
        <v>0</v>
      </c>
      <c r="N93" s="74">
        <v>-77</v>
      </c>
      <c r="O93" s="47">
        <v>-172</v>
      </c>
      <c r="P93" s="47">
        <v>-170</v>
      </c>
      <c r="Q93" s="47">
        <v>-78</v>
      </c>
      <c r="R93" s="47">
        <v>0</v>
      </c>
      <c r="S93" s="75">
        <v>0</v>
      </c>
      <c r="U93" s="74">
        <v>-497.7</v>
      </c>
      <c r="V93" s="75">
        <v>3.2</v>
      </c>
      <c r="W93">
        <v>-77</v>
      </c>
      <c r="X93">
        <v>-172</v>
      </c>
      <c r="Y93">
        <v>0.48</v>
      </c>
      <c r="Z93">
        <v>-0.7</v>
      </c>
      <c r="AA93">
        <v>2.72</v>
      </c>
      <c r="AB93">
        <v>-78</v>
      </c>
      <c r="AC93">
        <v>0</v>
      </c>
      <c r="AD93">
        <v>-170</v>
      </c>
    </row>
    <row r="94" spans="7:30">
      <c r="G94" t="s">
        <v>136</v>
      </c>
      <c r="H94" s="74">
        <v>0.48</v>
      </c>
      <c r="I94" s="47">
        <v>0</v>
      </c>
      <c r="J94" s="47">
        <v>0</v>
      </c>
      <c r="K94" s="47">
        <v>0</v>
      </c>
      <c r="L94" s="47">
        <v>2.72</v>
      </c>
      <c r="M94" s="75">
        <v>0</v>
      </c>
      <c r="N94" s="74">
        <v>-77</v>
      </c>
      <c r="O94" s="47">
        <v>-178</v>
      </c>
      <c r="P94" s="47">
        <v>-175</v>
      </c>
      <c r="Q94" s="47">
        <v>-79</v>
      </c>
      <c r="R94" s="47">
        <v>0</v>
      </c>
      <c r="S94" s="75">
        <v>0</v>
      </c>
      <c r="U94" s="74">
        <v>-509.7</v>
      </c>
      <c r="V94" s="75">
        <v>3.2</v>
      </c>
      <c r="W94">
        <v>-77</v>
      </c>
      <c r="X94">
        <v>-178</v>
      </c>
      <c r="Y94">
        <v>0.48</v>
      </c>
      <c r="Z94">
        <v>-0.7</v>
      </c>
      <c r="AA94">
        <v>2.72</v>
      </c>
      <c r="AB94">
        <v>-79</v>
      </c>
      <c r="AC94">
        <v>0</v>
      </c>
      <c r="AD94">
        <v>-175</v>
      </c>
    </row>
    <row r="95" spans="7:30">
      <c r="G95" t="s">
        <v>137</v>
      </c>
      <c r="H95" s="74">
        <v>0.48</v>
      </c>
      <c r="I95" s="47">
        <v>0</v>
      </c>
      <c r="J95" s="47">
        <v>0</v>
      </c>
      <c r="K95" s="47">
        <v>0</v>
      </c>
      <c r="L95" s="47">
        <v>2.72</v>
      </c>
      <c r="M95" s="75">
        <v>0</v>
      </c>
      <c r="N95" s="74">
        <v>-96</v>
      </c>
      <c r="O95" s="47">
        <v>-134</v>
      </c>
      <c r="P95" s="47">
        <v>-213</v>
      </c>
      <c r="Q95" s="47">
        <v>-76</v>
      </c>
      <c r="R95" s="47">
        <v>0</v>
      </c>
      <c r="S95" s="75">
        <v>0</v>
      </c>
      <c r="U95" s="74">
        <v>-519.70000000000005</v>
      </c>
      <c r="V95" s="75">
        <v>3.2</v>
      </c>
      <c r="W95">
        <v>-96</v>
      </c>
      <c r="X95">
        <v>-134</v>
      </c>
      <c r="Y95">
        <v>0.48</v>
      </c>
      <c r="Z95">
        <v>-0.7</v>
      </c>
      <c r="AA95">
        <v>2.72</v>
      </c>
      <c r="AB95">
        <v>-76</v>
      </c>
      <c r="AC95">
        <v>0</v>
      </c>
      <c r="AD95">
        <v>-213</v>
      </c>
    </row>
    <row r="96" spans="7:30">
      <c r="G96" t="s">
        <v>138</v>
      </c>
      <c r="H96" s="74">
        <v>0.48</v>
      </c>
      <c r="I96" s="47">
        <v>0</v>
      </c>
      <c r="J96" s="47">
        <v>0</v>
      </c>
      <c r="K96" s="47">
        <v>0</v>
      </c>
      <c r="L96" s="47">
        <v>1.75</v>
      </c>
      <c r="M96" s="75">
        <v>0</v>
      </c>
      <c r="N96" s="74">
        <v>-98</v>
      </c>
      <c r="O96" s="47">
        <v>-136</v>
      </c>
      <c r="P96" s="47">
        <v>-153</v>
      </c>
      <c r="Q96" s="47">
        <v>-75</v>
      </c>
      <c r="R96" s="47">
        <v>0</v>
      </c>
      <c r="S96" s="75">
        <v>0</v>
      </c>
      <c r="U96" s="74">
        <v>-462.7</v>
      </c>
      <c r="V96" s="75">
        <v>2.23</v>
      </c>
      <c r="W96">
        <v>-98</v>
      </c>
      <c r="X96">
        <v>-136</v>
      </c>
      <c r="Y96">
        <v>0.48</v>
      </c>
      <c r="Z96">
        <v>-0.7</v>
      </c>
      <c r="AA96">
        <v>1.75</v>
      </c>
      <c r="AB96">
        <v>-75</v>
      </c>
      <c r="AC96">
        <v>0</v>
      </c>
      <c r="AD96">
        <v>-153</v>
      </c>
    </row>
    <row r="97" spans="1:83">
      <c r="G97" t="s">
        <v>139</v>
      </c>
      <c r="H97" s="74">
        <v>0.48</v>
      </c>
      <c r="I97" s="47">
        <v>0</v>
      </c>
      <c r="J97" s="47">
        <v>0</v>
      </c>
      <c r="K97" s="47">
        <v>0</v>
      </c>
      <c r="L97" s="47">
        <v>0.68</v>
      </c>
      <c r="M97" s="75">
        <v>0</v>
      </c>
      <c r="N97" s="74">
        <v>-102</v>
      </c>
      <c r="O97" s="47">
        <v>-155</v>
      </c>
      <c r="P97" s="47">
        <v>-120</v>
      </c>
      <c r="Q97" s="47">
        <v>-77</v>
      </c>
      <c r="R97" s="47">
        <v>0</v>
      </c>
      <c r="S97" s="75">
        <v>0</v>
      </c>
      <c r="U97" s="74">
        <v>-454.7</v>
      </c>
      <c r="V97" s="75">
        <v>1.1599999999999999</v>
      </c>
      <c r="W97">
        <v>-102</v>
      </c>
      <c r="X97">
        <v>-155</v>
      </c>
      <c r="Y97">
        <v>0.48</v>
      </c>
      <c r="Z97">
        <v>-0.7</v>
      </c>
      <c r="AA97">
        <v>0.68</v>
      </c>
      <c r="AB97">
        <v>-77</v>
      </c>
      <c r="AC97">
        <v>0</v>
      </c>
      <c r="AD97">
        <v>-120</v>
      </c>
    </row>
    <row r="98" spans="1:83">
      <c r="G98" t="s">
        <v>140</v>
      </c>
      <c r="H98" s="74">
        <v>0.48</v>
      </c>
      <c r="I98" s="47">
        <v>0</v>
      </c>
      <c r="J98" s="47">
        <v>0</v>
      </c>
      <c r="K98" s="47">
        <v>0</v>
      </c>
      <c r="L98" s="47">
        <v>0.68</v>
      </c>
      <c r="M98" s="75">
        <v>0</v>
      </c>
      <c r="N98" s="74">
        <v>-123</v>
      </c>
      <c r="O98" s="47">
        <v>-265</v>
      </c>
      <c r="P98" s="47">
        <v>-242</v>
      </c>
      <c r="Q98" s="47">
        <v>-80</v>
      </c>
      <c r="R98" s="47">
        <v>0</v>
      </c>
      <c r="S98" s="75">
        <v>0</v>
      </c>
      <c r="U98" s="74">
        <v>-710.7</v>
      </c>
      <c r="V98" s="75">
        <v>1.1599999999999999</v>
      </c>
      <c r="W98">
        <v>-123</v>
      </c>
      <c r="X98">
        <v>-265</v>
      </c>
      <c r="Y98">
        <v>0.48</v>
      </c>
      <c r="Z98">
        <v>-0.7</v>
      </c>
      <c r="AA98">
        <v>0.68</v>
      </c>
      <c r="AB98">
        <v>-80</v>
      </c>
      <c r="AC98">
        <v>0</v>
      </c>
      <c r="AD98">
        <v>-242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0.3456125000000001</v>
      </c>
      <c r="I99" s="70">
        <f t="shared" ref="I99:BQ99" si="1">SUM(I3:I98)/4000</f>
        <v>0</v>
      </c>
      <c r="J99" s="70">
        <f t="shared" si="1"/>
        <v>0.39768500000000007</v>
      </c>
      <c r="K99" s="70">
        <f t="shared" si="1"/>
        <v>0</v>
      </c>
      <c r="L99" s="70">
        <f t="shared" si="1"/>
        <v>0.15280999999999995</v>
      </c>
      <c r="M99" s="70">
        <f t="shared" si="1"/>
        <v>2.5300000000000001E-3</v>
      </c>
      <c r="N99" s="69">
        <f t="shared" si="1"/>
        <v>-0.79749999999999999</v>
      </c>
      <c r="O99" s="70">
        <f t="shared" si="1"/>
        <v>-1.43275</v>
      </c>
      <c r="P99" s="70">
        <f t="shared" si="1"/>
        <v>-0.80274999999999996</v>
      </c>
      <c r="Q99" s="70">
        <f t="shared" si="1"/>
        <v>-1.13775</v>
      </c>
      <c r="R99" s="70">
        <f t="shared" si="1"/>
        <v>0</v>
      </c>
      <c r="S99" s="71">
        <f t="shared" si="1"/>
        <v>0</v>
      </c>
      <c r="U99" s="69">
        <f t="shared" si="1"/>
        <v>-4.2311500000000057</v>
      </c>
      <c r="V99" s="71">
        <f t="shared" si="1"/>
        <v>0.89863750000000042</v>
      </c>
      <c r="W99">
        <f t="shared" si="1"/>
        <v>-0.45957749999999997</v>
      </c>
      <c r="X99">
        <f t="shared" si="1"/>
        <v>-1.43275</v>
      </c>
      <c r="Y99">
        <f t="shared" si="1"/>
        <v>7.6900000000000059E-3</v>
      </c>
      <c r="Z99">
        <f t="shared" si="1"/>
        <v>-6.0399999999999898E-2</v>
      </c>
      <c r="AA99">
        <f t="shared" si="1"/>
        <v>0.15280999999999995</v>
      </c>
      <c r="AB99">
        <f t="shared" si="1"/>
        <v>-1.13775</v>
      </c>
      <c r="AC99">
        <f t="shared" si="1"/>
        <v>2.5300000000000001E-3</v>
      </c>
      <c r="AD99">
        <f t="shared" si="1"/>
        <v>-0.40506499999999995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45547</v>
      </c>
      <c r="U2" s="74" t="s">
        <v>225</v>
      </c>
      <c r="V2" s="75" t="s">
        <v>224</v>
      </c>
      <c r="W2" s="29" t="s">
        <v>606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606</v>
      </c>
      <c r="U3" s="74">
        <v>-5</v>
      </c>
      <c r="V3" s="75">
        <v>0</v>
      </c>
      <c r="W3">
        <v>-5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606</v>
      </c>
      <c r="U4" s="74">
        <v>-5</v>
      </c>
      <c r="V4" s="75">
        <v>0</v>
      </c>
      <c r="W4">
        <v>-5</v>
      </c>
      <c r="X4">
        <v>0</v>
      </c>
    </row>
    <row r="5" spans="1:24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</v>
      </c>
      <c r="V5" s="75">
        <v>0</v>
      </c>
      <c r="W5">
        <v>-5</v>
      </c>
      <c r="X5">
        <v>0</v>
      </c>
    </row>
    <row r="6" spans="1:24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</v>
      </c>
      <c r="V6" s="75">
        <v>0</v>
      </c>
      <c r="W6">
        <v>-5</v>
      </c>
      <c r="X6">
        <v>0</v>
      </c>
    </row>
    <row r="7" spans="1:24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</v>
      </c>
      <c r="V7" s="75">
        <v>0</v>
      </c>
      <c r="W7">
        <v>-5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</v>
      </c>
      <c r="V8" s="75">
        <v>0</v>
      </c>
      <c r="W8">
        <v>-5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</v>
      </c>
      <c r="V9" s="75">
        <v>0</v>
      </c>
      <c r="W9">
        <v>-5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</v>
      </c>
      <c r="V10" s="75">
        <v>0</v>
      </c>
      <c r="W10">
        <v>-5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</v>
      </c>
      <c r="V11" s="75">
        <v>0</v>
      </c>
      <c r="W11">
        <v>-5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</v>
      </c>
      <c r="V12" s="75">
        <v>0</v>
      </c>
      <c r="W12">
        <v>-5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</v>
      </c>
      <c r="V13" s="75">
        <v>0</v>
      </c>
      <c r="W13">
        <v>-5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</v>
      </c>
      <c r="V14" s="75">
        <v>0</v>
      </c>
      <c r="W14">
        <v>-5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</v>
      </c>
      <c r="V15" s="75">
        <v>0</v>
      </c>
      <c r="W15">
        <v>-5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</v>
      </c>
      <c r="V16" s="75">
        <v>0</v>
      </c>
      <c r="W16">
        <v>-5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</v>
      </c>
      <c r="V17" s="75">
        <v>0</v>
      </c>
      <c r="W17">
        <v>-5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</v>
      </c>
      <c r="V18" s="75">
        <v>0</v>
      </c>
      <c r="W18">
        <v>-5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</v>
      </c>
      <c r="V19" s="75">
        <v>0</v>
      </c>
      <c r="W19">
        <v>-5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</v>
      </c>
      <c r="V20" s="75">
        <v>0</v>
      </c>
      <c r="W20">
        <v>-5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</v>
      </c>
      <c r="V21" s="75">
        <v>0</v>
      </c>
      <c r="W21">
        <v>-5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</v>
      </c>
      <c r="V22" s="75">
        <v>0</v>
      </c>
      <c r="W22">
        <v>-5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</v>
      </c>
      <c r="V23" s="75">
        <v>0</v>
      </c>
      <c r="W23">
        <v>-5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</v>
      </c>
      <c r="V24" s="75">
        <v>0</v>
      </c>
      <c r="W24">
        <v>-5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</v>
      </c>
      <c r="V25" s="75">
        <v>0</v>
      </c>
      <c r="W25">
        <v>-5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</v>
      </c>
      <c r="V26" s="75">
        <v>0</v>
      </c>
      <c r="W26">
        <v>-5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</v>
      </c>
      <c r="V27" s="75">
        <v>0</v>
      </c>
      <c r="W27">
        <v>-5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</v>
      </c>
      <c r="V28" s="75">
        <v>0</v>
      </c>
      <c r="W28">
        <v>-5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</v>
      </c>
      <c r="V29" s="75">
        <v>0</v>
      </c>
      <c r="W29">
        <v>-5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</v>
      </c>
      <c r="V30" s="75">
        <v>0</v>
      </c>
      <c r="W30">
        <v>-5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</v>
      </c>
      <c r="V31" s="75">
        <v>0</v>
      </c>
      <c r="W31">
        <v>-5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</v>
      </c>
      <c r="V32" s="75">
        <v>0</v>
      </c>
      <c r="W32">
        <v>-5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</v>
      </c>
      <c r="V33" s="75">
        <v>0</v>
      </c>
      <c r="W33">
        <v>-5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</v>
      </c>
      <c r="V34" s="75">
        <v>0</v>
      </c>
      <c r="W34">
        <v>-5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</v>
      </c>
      <c r="V35" s="75">
        <v>0</v>
      </c>
      <c r="W35">
        <v>-5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</v>
      </c>
      <c r="V36" s="75">
        <v>0</v>
      </c>
      <c r="W36">
        <v>-5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0.31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0.31</v>
      </c>
      <c r="W37">
        <v>0</v>
      </c>
      <c r="X37">
        <v>0.31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2.88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2.88</v>
      </c>
      <c r="W38">
        <v>0</v>
      </c>
      <c r="X38">
        <v>2.88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2.54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2.54</v>
      </c>
      <c r="W39">
        <v>0</v>
      </c>
      <c r="X39">
        <v>2.54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0.19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0.19</v>
      </c>
      <c r="W40">
        <v>0</v>
      </c>
      <c r="X40">
        <v>0.19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3.1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3.1</v>
      </c>
      <c r="W41">
        <v>0</v>
      </c>
      <c r="X41">
        <v>3.1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4.26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4.26</v>
      </c>
      <c r="W42">
        <v>0</v>
      </c>
      <c r="X42">
        <v>4.26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2.13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2.13</v>
      </c>
      <c r="W43">
        <v>0</v>
      </c>
      <c r="X43">
        <v>2.13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1.07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1.07</v>
      </c>
      <c r="W44">
        <v>0</v>
      </c>
      <c r="X44">
        <v>1.07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</v>
      </c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0</v>
      </c>
      <c r="W50">
        <v>0</v>
      </c>
      <c r="X50">
        <v>0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0</v>
      </c>
      <c r="W51">
        <v>0</v>
      </c>
      <c r="X51">
        <v>0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0.57999999999999996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0.57999999999999996</v>
      </c>
      <c r="W52">
        <v>0</v>
      </c>
      <c r="X52">
        <v>0.57999999999999996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0</v>
      </c>
      <c r="W53">
        <v>0</v>
      </c>
      <c r="X53">
        <v>0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0.48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0.48</v>
      </c>
      <c r="W54">
        <v>0</v>
      </c>
      <c r="X54">
        <v>0.48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0.48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0.48</v>
      </c>
      <c r="W55">
        <v>0</v>
      </c>
      <c r="X55">
        <v>0.48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0.57999999999999996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0.57999999999999996</v>
      </c>
      <c r="W56">
        <v>0</v>
      </c>
      <c r="X56">
        <v>0.57999999999999996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0</v>
      </c>
      <c r="W57">
        <v>0</v>
      </c>
      <c r="X57">
        <v>0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0</v>
      </c>
      <c r="W58">
        <v>0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0</v>
      </c>
      <c r="W59">
        <v>0</v>
      </c>
      <c r="X59">
        <v>0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0</v>
      </c>
      <c r="W60">
        <v>0</v>
      </c>
      <c r="X60">
        <v>0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0</v>
      </c>
      <c r="W61">
        <v>0</v>
      </c>
      <c r="X61">
        <v>0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0</v>
      </c>
      <c r="W62">
        <v>0</v>
      </c>
      <c r="X62">
        <v>0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0</v>
      </c>
      <c r="W63">
        <v>0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0</v>
      </c>
      <c r="W64">
        <v>0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2.23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</v>
      </c>
      <c r="V69" s="75">
        <v>2.23</v>
      </c>
      <c r="W69">
        <v>-5</v>
      </c>
      <c r="X69">
        <v>2.23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0.77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</v>
      </c>
      <c r="V70" s="75">
        <v>0.77</v>
      </c>
      <c r="W70">
        <v>-5</v>
      </c>
      <c r="X70">
        <v>0.77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3.87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</v>
      </c>
      <c r="V71" s="75">
        <v>3.87</v>
      </c>
      <c r="W71">
        <v>-5</v>
      </c>
      <c r="X71">
        <v>3.87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2.42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</v>
      </c>
      <c r="V72" s="75">
        <v>2.42</v>
      </c>
      <c r="W72">
        <v>-5</v>
      </c>
      <c r="X72">
        <v>2.42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1.55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</v>
      </c>
      <c r="V73" s="75">
        <v>1.55</v>
      </c>
      <c r="W73">
        <v>-5</v>
      </c>
      <c r="X73">
        <v>1.55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2.62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</v>
      </c>
      <c r="V74" s="75">
        <v>2.62</v>
      </c>
      <c r="W74">
        <v>-5</v>
      </c>
      <c r="X74">
        <v>2.62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1.52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</v>
      </c>
      <c r="V75" s="75">
        <v>1.52</v>
      </c>
      <c r="W75">
        <v>-5</v>
      </c>
      <c r="X75">
        <v>1.52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</v>
      </c>
      <c r="V76" s="75">
        <v>0</v>
      </c>
      <c r="W76">
        <v>-5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</v>
      </c>
      <c r="V77" s="75">
        <v>0</v>
      </c>
      <c r="W77">
        <v>-5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</v>
      </c>
      <c r="V78" s="75">
        <v>0</v>
      </c>
      <c r="W78">
        <v>-5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</v>
      </c>
      <c r="V79" s="75">
        <v>0</v>
      </c>
      <c r="W79">
        <v>-5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</v>
      </c>
      <c r="V80" s="75">
        <v>0</v>
      </c>
      <c r="W80">
        <v>-5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</v>
      </c>
      <c r="V81" s="75">
        <v>0</v>
      </c>
      <c r="W81">
        <v>-5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</v>
      </c>
      <c r="V82" s="75">
        <v>0</v>
      </c>
      <c r="W82">
        <v>-5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</v>
      </c>
      <c r="V83" s="75">
        <v>0</v>
      </c>
      <c r="W83">
        <v>-5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</v>
      </c>
      <c r="V84" s="75">
        <v>0</v>
      </c>
      <c r="W84">
        <v>-5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</v>
      </c>
      <c r="V85" s="75">
        <v>0</v>
      </c>
      <c r="W85">
        <v>-5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</v>
      </c>
      <c r="V86" s="75">
        <v>0</v>
      </c>
      <c r="W86">
        <v>-5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</v>
      </c>
      <c r="V87" s="75">
        <v>0</v>
      </c>
      <c r="W87">
        <v>-5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</v>
      </c>
      <c r="V88" s="75">
        <v>0</v>
      </c>
      <c r="W88">
        <v>-5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</v>
      </c>
      <c r="V89" s="75">
        <v>0</v>
      </c>
      <c r="W89">
        <v>-5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</v>
      </c>
      <c r="V90" s="75">
        <v>0</v>
      </c>
      <c r="W90">
        <v>-5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1.06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</v>
      </c>
      <c r="V91" s="75">
        <v>1.06</v>
      </c>
      <c r="W91">
        <v>-5</v>
      </c>
      <c r="X91">
        <v>1.06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2.6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</v>
      </c>
      <c r="V92" s="75">
        <v>2.6</v>
      </c>
      <c r="W92">
        <v>-5</v>
      </c>
      <c r="X92">
        <v>2.6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1.45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</v>
      </c>
      <c r="V93" s="75">
        <v>1.45</v>
      </c>
      <c r="W93">
        <v>-5</v>
      </c>
      <c r="X93">
        <v>1.45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1.1599999999999999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</v>
      </c>
      <c r="V94" s="75">
        <v>1.1599999999999999</v>
      </c>
      <c r="W94">
        <v>-5</v>
      </c>
      <c r="X94">
        <v>1.1599999999999999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1.65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</v>
      </c>
      <c r="V95" s="75">
        <v>1.65</v>
      </c>
      <c r="W95">
        <v>-5</v>
      </c>
      <c r="X95">
        <v>1.65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0.77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</v>
      </c>
      <c r="V96" s="75">
        <v>0.77</v>
      </c>
      <c r="W96">
        <v>-5</v>
      </c>
      <c r="X96">
        <v>0.77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1.1599999999999999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</v>
      </c>
      <c r="V97" s="75">
        <v>1.1599999999999999</v>
      </c>
      <c r="W97">
        <v>-5</v>
      </c>
      <c r="X97">
        <v>1.1599999999999999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</v>
      </c>
      <c r="V98" s="75">
        <v>0</v>
      </c>
      <c r="W98">
        <v>-5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1.0857500000000003E-2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-0.08</v>
      </c>
      <c r="V99" s="71">
        <f t="shared" si="1"/>
        <v>1.0857500000000003E-2</v>
      </c>
      <c r="W99">
        <f t="shared" si="1"/>
        <v>-0.08</v>
      </c>
      <c r="X99">
        <f t="shared" si="1"/>
        <v>1.0857500000000003E-2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45547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11.352012</v>
      </c>
      <c r="E3">
        <f>GT_NG!P3</f>
        <v>12.213578324509498</v>
      </c>
      <c r="F3">
        <f>GT_Spot!P3</f>
        <v>0</v>
      </c>
      <c r="G3">
        <f>PPCL_NG!P3</f>
        <v>0</v>
      </c>
      <c r="H3">
        <f>PPCL_Spot!P3</f>
        <v>42.55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1143.7747811214629</v>
      </c>
      <c r="P3" s="37">
        <v>118.7709662699167</v>
      </c>
      <c r="Q3" s="37">
        <v>38.369999999999997</v>
      </c>
      <c r="R3" s="39">
        <v>0</v>
      </c>
      <c r="S3" s="39">
        <v>0</v>
      </c>
      <c r="T3" s="38">
        <f>SUMPRODUCT(LTA!J3:AN3,LTA!J$101:AN$101,LTA!J$103:AN$103)</f>
        <v>51.989999999999995</v>
      </c>
      <c r="U3" s="38">
        <f>SUMPRODUCT(LTA!J3:AN3,LTA!J$102:AN$102,LTA!J$103:AN$103)</f>
        <v>107.17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511.99</v>
      </c>
      <c r="AB3" s="76">
        <f>-STOA!N3</f>
        <v>0</v>
      </c>
      <c r="AC3">
        <f>SUMIF(B3:AB3,"&gt;0")*$AC$2-SUMIF(B3:AB3,"&lt;0")*($AC$2/(1-$AC$2))+SUMIF(AI3:AR3,"&gt;0")*$AC$2-SUMIF(AI3:AR3,"&lt;0")*($AC$2/(1-$AC$2))</f>
        <v>18.60043469210742</v>
      </c>
      <c r="AD3">
        <f>SUM(B3:AB3,AI3:AV3)-AC3</f>
        <v>2195.7370286540145</v>
      </c>
      <c r="AE3">
        <f>'IDT-1'!B3</f>
        <v>0</v>
      </c>
      <c r="AF3" s="25"/>
      <c r="AG3">
        <f>SUM(AD3:AF3)</f>
        <v>2195.7370286540145</v>
      </c>
      <c r="AI3" s="35">
        <f>PXIL!H3</f>
        <v>0</v>
      </c>
      <c r="AJ3" s="35">
        <f>PXIL!N3</f>
        <v>0</v>
      </c>
      <c r="AK3" s="35">
        <f>RTM_IEX!H3</f>
        <v>92.4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11.352012</v>
      </c>
      <c r="E4">
        <f>GT_NG!P4</f>
        <v>12.213578324509498</v>
      </c>
      <c r="F4">
        <f>GT_Spot!P4</f>
        <v>0</v>
      </c>
      <c r="G4">
        <f>PPCL_NG!P4</f>
        <v>0</v>
      </c>
      <c r="H4">
        <f>PPCL_Spot!P4</f>
        <v>41.85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1122.5548970755278</v>
      </c>
      <c r="P4" s="37">
        <v>118.78</v>
      </c>
      <c r="Q4" s="37">
        <v>38.42</v>
      </c>
      <c r="R4" s="39">
        <v>0</v>
      </c>
      <c r="S4" s="39">
        <v>0</v>
      </c>
      <c r="T4" s="38">
        <f>SUMPRODUCT(LTA!J4:AN4,LTA!J$101:AN$101,LTA!J$103:AN$103)</f>
        <v>52.33</v>
      </c>
      <c r="U4" s="38">
        <f>SUMPRODUCT(LTA!J4:AN4,LTA!J$102:AN$102,LTA!J$103:AN$103)</f>
        <v>104.97000000000001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511.99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18.303487549454267</v>
      </c>
      <c r="AD4">
        <f t="shared" ref="AD4:AD67" si="1">SUM(B4:AB4,AI4:AV4)-AC4</f>
        <v>2160.6831254808162</v>
      </c>
      <c r="AE4">
        <f>'IDT-1'!B4</f>
        <v>0</v>
      </c>
      <c r="AF4" s="25"/>
      <c r="AG4">
        <f t="shared" ref="AG4:AG67" si="2">SUM(AD4:AF4)</f>
        <v>2160.6831254808162</v>
      </c>
      <c r="AI4" s="35">
        <f>PXIL!H4</f>
        <v>0</v>
      </c>
      <c r="AJ4" s="35">
        <f>PXIL!N4</f>
        <v>0</v>
      </c>
      <c r="AK4" s="35">
        <f>RTM_IEX!H4</f>
        <v>80.77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11.352012</v>
      </c>
      <c r="E5">
        <f>GT_NG!P5</f>
        <v>12.213578324509498</v>
      </c>
      <c r="F5">
        <f>GT_Spot!P5</f>
        <v>0</v>
      </c>
      <c r="G5">
        <f>PPCL_NG!P5</f>
        <v>0</v>
      </c>
      <c r="H5">
        <f>PPCL_Spot!P5</f>
        <v>41.85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1114.9021941869489</v>
      </c>
      <c r="P5" s="37">
        <v>118.78</v>
      </c>
      <c r="Q5" s="37">
        <v>38.370000000000005</v>
      </c>
      <c r="R5" s="39">
        <v>0</v>
      </c>
      <c r="S5" s="39">
        <v>0</v>
      </c>
      <c r="T5" s="38">
        <f>SUMPRODUCT(LTA!J5:AN5,LTA!J$101:AN$101,LTA!J$103:AN$103)</f>
        <v>52.010000000000005</v>
      </c>
      <c r="U5" s="38">
        <f>SUMPRODUCT(LTA!J5:AN5,LTA!J$102:AN$102,LTA!J$103:AN$103)</f>
        <v>107.77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511.99</v>
      </c>
      <c r="AB5" s="76">
        <f>-STOA!N5</f>
        <v>0</v>
      </c>
      <c r="AC5">
        <f t="shared" si="0"/>
        <v>18.258860845190206</v>
      </c>
      <c r="AD5">
        <f t="shared" si="1"/>
        <v>2155.4150492965009</v>
      </c>
      <c r="AE5">
        <f>'IDT-1'!B5</f>
        <v>0</v>
      </c>
      <c r="AF5" s="25"/>
      <c r="AG5">
        <f t="shared" si="2"/>
        <v>2155.4150492965009</v>
      </c>
      <c r="AI5" s="35">
        <f>PXIL!H5</f>
        <v>0</v>
      </c>
      <c r="AJ5" s="35">
        <f>PXIL!N5</f>
        <v>0</v>
      </c>
      <c r="AK5" s="35">
        <f>RTM_IEX!H5</f>
        <v>80.680000000000007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11.352012</v>
      </c>
      <c r="E6">
        <f>GT_NG!P6</f>
        <v>12.213578324509498</v>
      </c>
      <c r="F6">
        <f>GT_Spot!P6</f>
        <v>0</v>
      </c>
      <c r="G6">
        <f>PPCL_NG!P6</f>
        <v>0</v>
      </c>
      <c r="H6">
        <f>PPCL_Spot!P6</f>
        <v>41.85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1074.8409779665274</v>
      </c>
      <c r="P6" s="37">
        <v>118.77999999999999</v>
      </c>
      <c r="Q6" s="37">
        <v>38.370000000000005</v>
      </c>
      <c r="R6" s="39">
        <v>0</v>
      </c>
      <c r="S6" s="39">
        <v>0</v>
      </c>
      <c r="T6" s="38">
        <f>SUMPRODUCT(LTA!J6:AN6,LTA!J$101:AN$101,LTA!J$103:AN$103)</f>
        <v>52.34</v>
      </c>
      <c r="U6" s="38">
        <f>SUMPRODUCT(LTA!J6:AN6,LTA!J$102:AN$102,LTA!J$103:AN$103)</f>
        <v>106.87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511.99</v>
      </c>
      <c r="AB6" s="76">
        <f>-STOA!N6</f>
        <v>0</v>
      </c>
      <c r="AC6">
        <f t="shared" si="0"/>
        <v>17.941918628938669</v>
      </c>
      <c r="AD6">
        <f t="shared" si="1"/>
        <v>2118.0007752923311</v>
      </c>
      <c r="AE6">
        <f>'IDT-1'!B6</f>
        <v>0</v>
      </c>
      <c r="AF6" s="25"/>
      <c r="AG6">
        <f t="shared" si="2"/>
        <v>2118.0007752923311</v>
      </c>
      <c r="AI6" s="35">
        <f>PXIL!H6</f>
        <v>0</v>
      </c>
      <c r="AJ6" s="35">
        <f>PXIL!N6</f>
        <v>0</v>
      </c>
      <c r="AK6" s="35">
        <f>RTM_IEX!H6</f>
        <v>83.580000000000013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11.352012</v>
      </c>
      <c r="E7">
        <f>GT_NG!P7</f>
        <v>12.213578324509498</v>
      </c>
      <c r="F7">
        <f>GT_Spot!P7</f>
        <v>0</v>
      </c>
      <c r="G7">
        <f>PPCL_NG!P7</f>
        <v>0</v>
      </c>
      <c r="H7">
        <f>PPCL_Spot!P7</f>
        <v>41.85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1067.1970452318185</v>
      </c>
      <c r="P7" s="37">
        <v>118.78</v>
      </c>
      <c r="Q7" s="37">
        <v>38.370000000000005</v>
      </c>
      <c r="R7" s="39">
        <v>0</v>
      </c>
      <c r="S7" s="39">
        <v>0</v>
      </c>
      <c r="T7" s="38">
        <f>SUMPRODUCT(LTA!J7:AN7,LTA!J$101:AN$101,LTA!J$103:AN$103)</f>
        <v>53.010000000000005</v>
      </c>
      <c r="U7" s="38">
        <f>SUMPRODUCT(LTA!J7:AN7,LTA!J$102:AN$102,LTA!J$103:AN$103)</f>
        <v>105.97000000000001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511.79999999999995</v>
      </c>
      <c r="AB7" s="76">
        <f>-STOA!N7</f>
        <v>0</v>
      </c>
      <c r="AC7">
        <f t="shared" si="0"/>
        <v>17.629321593967109</v>
      </c>
      <c r="AD7">
        <f t="shared" si="1"/>
        <v>2081.0994395925936</v>
      </c>
      <c r="AE7">
        <f>'IDT-1'!B7</f>
        <v>0</v>
      </c>
      <c r="AF7" s="25"/>
      <c r="AG7">
        <f t="shared" si="2"/>
        <v>2081.0994395925936</v>
      </c>
      <c r="AI7" s="35">
        <f>PXIL!H7</f>
        <v>0</v>
      </c>
      <c r="AJ7" s="35">
        <f>PXIL!N7</f>
        <v>0</v>
      </c>
      <c r="AK7" s="35">
        <f>RTM_IEX!H7</f>
        <v>54.43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11.352012</v>
      </c>
      <c r="E8">
        <f>GT_NG!P8</f>
        <v>12.213578324509498</v>
      </c>
      <c r="F8">
        <f>GT_Spot!P8</f>
        <v>0</v>
      </c>
      <c r="G8">
        <f>PPCL_NG!P8</f>
        <v>0</v>
      </c>
      <c r="H8">
        <f>PPCL_Spot!P8</f>
        <v>41.85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1038.1698347368128</v>
      </c>
      <c r="P8" s="37">
        <v>118.78</v>
      </c>
      <c r="Q8" s="37">
        <v>38.370000000000005</v>
      </c>
      <c r="R8" s="39">
        <v>0</v>
      </c>
      <c r="S8" s="39">
        <v>0</v>
      </c>
      <c r="T8" s="38">
        <f>SUMPRODUCT(LTA!J8:AN8,LTA!J$101:AN$101,LTA!J$103:AN$103)</f>
        <v>53.010000000000005</v>
      </c>
      <c r="U8" s="38">
        <f>SUMPRODUCT(LTA!J8:AN8,LTA!J$102:AN$102,LTA!J$103:AN$103)</f>
        <v>105.37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511.79999999999995</v>
      </c>
      <c r="AB8" s="76">
        <f>-STOA!N8</f>
        <v>0</v>
      </c>
      <c r="AC8">
        <f t="shared" si="0"/>
        <v>17.380453025809061</v>
      </c>
      <c r="AD8">
        <f t="shared" si="1"/>
        <v>2051.7210976657461</v>
      </c>
      <c r="AE8">
        <f>'IDT-1'!B8</f>
        <v>0</v>
      </c>
      <c r="AF8" s="25"/>
      <c r="AG8">
        <f t="shared" si="2"/>
        <v>2051.7210976657461</v>
      </c>
      <c r="AI8" s="35">
        <f>PXIL!H8</f>
        <v>0</v>
      </c>
      <c r="AJ8" s="35">
        <f>PXIL!N8</f>
        <v>0</v>
      </c>
      <c r="AK8" s="35">
        <f>RTM_IEX!H8</f>
        <v>54.43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11.352012</v>
      </c>
      <c r="E9">
        <f>GT_NG!P9</f>
        <v>12.213578324509498</v>
      </c>
      <c r="F9">
        <f>GT_Spot!P9</f>
        <v>0</v>
      </c>
      <c r="G9">
        <f>PPCL_NG!P9</f>
        <v>0</v>
      </c>
      <c r="H9">
        <f>PPCL_Spot!P9</f>
        <v>41.85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1001.0683331279954</v>
      </c>
      <c r="P9" s="37">
        <v>118.78</v>
      </c>
      <c r="Q9" s="37">
        <v>38.370000000000005</v>
      </c>
      <c r="R9" s="39">
        <v>0</v>
      </c>
      <c r="S9" s="39">
        <v>0</v>
      </c>
      <c r="T9" s="38">
        <f>SUMPRODUCT(LTA!J9:AN9,LTA!J$101:AN$101,LTA!J$103:AN$103)</f>
        <v>53.67</v>
      </c>
      <c r="U9" s="38">
        <f>SUMPRODUCT(LTA!J9:AN9,LTA!J$102:AN$102,LTA!J$103:AN$103)</f>
        <v>104.27000000000001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511.79999999999995</v>
      </c>
      <c r="AB9" s="76">
        <f>-STOA!N9</f>
        <v>0</v>
      </c>
      <c r="AC9">
        <f t="shared" si="0"/>
        <v>16.901640412294995</v>
      </c>
      <c r="AD9">
        <f t="shared" si="1"/>
        <v>1995.1984086704429</v>
      </c>
      <c r="AE9">
        <f>'IDT-1'!B9</f>
        <v>0</v>
      </c>
      <c r="AF9" s="25"/>
      <c r="AG9">
        <f t="shared" si="2"/>
        <v>1995.1984086704429</v>
      </c>
      <c r="AI9" s="35">
        <f>PXIL!H9</f>
        <v>0</v>
      </c>
      <c r="AJ9" s="35">
        <f>PXIL!N9</f>
        <v>0</v>
      </c>
      <c r="AK9" s="35">
        <f>RTM_IEX!H9</f>
        <v>34.97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11.352012</v>
      </c>
      <c r="E10">
        <f>GT_NG!P10</f>
        <v>13.222832980972516</v>
      </c>
      <c r="F10">
        <f>GT_Spot!P10</f>
        <v>0</v>
      </c>
      <c r="G10">
        <f>PPCL_NG!P10</f>
        <v>0</v>
      </c>
      <c r="H10">
        <f>PPCL_Spot!P10</f>
        <v>41.85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972.01609517384736</v>
      </c>
      <c r="P10" s="37">
        <v>118.78</v>
      </c>
      <c r="Q10" s="37">
        <v>38.370000000000005</v>
      </c>
      <c r="R10" s="39">
        <v>0</v>
      </c>
      <c r="S10" s="39">
        <v>0</v>
      </c>
      <c r="T10" s="38">
        <f>SUMPRODUCT(LTA!J10:AN10,LTA!J$101:AN$101,LTA!J$103:AN$103)</f>
        <v>54.33</v>
      </c>
      <c r="U10" s="38">
        <f>SUMPRODUCT(LTA!J10:AN10,LTA!J$102:AN$102,LTA!J$103:AN$103)</f>
        <v>103.67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511.79999999999995</v>
      </c>
      <c r="AB10" s="76">
        <f>-STOA!N10</f>
        <v>0</v>
      </c>
      <c r="AC10">
        <f t="shared" si="0"/>
        <v>16.66658335259444</v>
      </c>
      <c r="AD10">
        <f t="shared" si="1"/>
        <v>1967.4504824324581</v>
      </c>
      <c r="AE10">
        <f>'IDT-1'!B10</f>
        <v>0</v>
      </c>
      <c r="AF10" s="25"/>
      <c r="AG10">
        <f t="shared" si="2"/>
        <v>1967.4504824324581</v>
      </c>
      <c r="AI10" s="35">
        <f>PXIL!H10</f>
        <v>0</v>
      </c>
      <c r="AJ10" s="35">
        <f>PXIL!N10</f>
        <v>0</v>
      </c>
      <c r="AK10" s="35">
        <f>RTM_IEX!H10</f>
        <v>34.97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11.352012</v>
      </c>
      <c r="E11">
        <f>GT_NG!P11</f>
        <v>13.222832980972516</v>
      </c>
      <c r="F11">
        <f>GT_Spot!P11</f>
        <v>0</v>
      </c>
      <c r="G11">
        <f>PPCL_NG!P11</f>
        <v>0</v>
      </c>
      <c r="H11">
        <f>PPCL_Spot!P11</f>
        <v>41.85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962.32856555077069</v>
      </c>
      <c r="P11" s="37">
        <v>118.78</v>
      </c>
      <c r="Q11" s="37">
        <v>38.370000000000005</v>
      </c>
      <c r="R11" s="39">
        <v>0</v>
      </c>
      <c r="S11" s="39">
        <v>0</v>
      </c>
      <c r="T11" s="38">
        <f>SUMPRODUCT(LTA!J11:AN11,LTA!J$101:AN$101,LTA!J$103:AN$103)</f>
        <v>61.989999999999995</v>
      </c>
      <c r="U11" s="38">
        <f>SUMPRODUCT(LTA!J11:AN11,LTA!J$102:AN$102,LTA!J$103:AN$103)</f>
        <v>103.27000000000001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511.79999999999995</v>
      </c>
      <c r="AB11" s="76">
        <f>-STOA!N11</f>
        <v>0</v>
      </c>
      <c r="AC11">
        <f t="shared" si="0"/>
        <v>16.767530832280158</v>
      </c>
      <c r="AD11">
        <f t="shared" si="1"/>
        <v>1880.9520053296956</v>
      </c>
      <c r="AE11">
        <f>'IDT-1'!B11</f>
        <v>0</v>
      </c>
      <c r="AF11" s="25"/>
      <c r="AG11">
        <f t="shared" si="2"/>
        <v>1880.9520053296956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-49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11.352012</v>
      </c>
      <c r="E12">
        <f>GT_NG!P12</f>
        <v>13.222832980972516</v>
      </c>
      <c r="F12">
        <f>GT_Spot!P12</f>
        <v>0</v>
      </c>
      <c r="G12">
        <f>PPCL_NG!P12</f>
        <v>0</v>
      </c>
      <c r="H12">
        <f>PPCL_Spot!P12</f>
        <v>41.85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935.85905126202556</v>
      </c>
      <c r="P12" s="37">
        <v>118.78</v>
      </c>
      <c r="Q12" s="37">
        <v>38.370000000000005</v>
      </c>
      <c r="R12" s="39">
        <v>0</v>
      </c>
      <c r="S12" s="39">
        <v>0</v>
      </c>
      <c r="T12" s="38">
        <f>SUMPRODUCT(LTA!J12:AN12,LTA!J$101:AN$101,LTA!J$103:AN$103)</f>
        <v>61.010000000000005</v>
      </c>
      <c r="U12" s="38">
        <f>SUMPRODUCT(LTA!J12:AN12,LTA!J$102:AN$102,LTA!J$103:AN$103)</f>
        <v>103.27000000000001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511.79999999999995</v>
      </c>
      <c r="AB12" s="76">
        <f>-STOA!N12</f>
        <v>0</v>
      </c>
      <c r="AC12">
        <f t="shared" si="0"/>
        <v>16.56236838542937</v>
      </c>
      <c r="AD12">
        <f t="shared" si="1"/>
        <v>1850.7076534878013</v>
      </c>
      <c r="AE12">
        <f>'IDT-1'!B12</f>
        <v>0</v>
      </c>
      <c r="AF12" s="25"/>
      <c r="AG12">
        <f t="shared" si="2"/>
        <v>1850.7076534878013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-52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11.352012</v>
      </c>
      <c r="E13">
        <f>GT_NG!P13</f>
        <v>13.222832980972516</v>
      </c>
      <c r="F13">
        <f>GT_Spot!P13</f>
        <v>0</v>
      </c>
      <c r="G13">
        <f>PPCL_NG!P13</f>
        <v>0</v>
      </c>
      <c r="H13">
        <f>PPCL_Spot!P13</f>
        <v>41.85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922.43078741500813</v>
      </c>
      <c r="P13" s="37">
        <v>106.53</v>
      </c>
      <c r="Q13" s="37">
        <v>19.380000000000003</v>
      </c>
      <c r="R13" s="39">
        <v>0</v>
      </c>
      <c r="S13" s="39">
        <v>0</v>
      </c>
      <c r="T13" s="38">
        <f>SUMPRODUCT(LTA!J13:AN13,LTA!J$101:AN$101,LTA!J$103:AN$103)</f>
        <v>47.33</v>
      </c>
      <c r="U13" s="38">
        <f>SUMPRODUCT(LTA!J13:AN13,LTA!J$102:AN$102,LTA!J$103:AN$103)</f>
        <v>102.67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511.79999999999995</v>
      </c>
      <c r="AB13" s="76">
        <f>-STOA!N13</f>
        <v>0</v>
      </c>
      <c r="AC13">
        <f t="shared" si="0"/>
        <v>15.787654764193084</v>
      </c>
      <c r="AD13">
        <f t="shared" si="1"/>
        <v>1825.5341032620202</v>
      </c>
      <c r="AE13">
        <f>'IDT-1'!B13</f>
        <v>0</v>
      </c>
      <c r="AF13" s="25"/>
      <c r="AG13">
        <f t="shared" si="2"/>
        <v>1825.5341032620202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-19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11.352012</v>
      </c>
      <c r="E14">
        <f>GT_NG!P14</f>
        <v>13.222832980972516</v>
      </c>
      <c r="F14">
        <f>GT_Spot!P14</f>
        <v>0</v>
      </c>
      <c r="G14">
        <f>PPCL_NG!P14</f>
        <v>0</v>
      </c>
      <c r="H14">
        <f>PPCL_Spot!P14</f>
        <v>41.85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916.45773058381724</v>
      </c>
      <c r="P14" s="37">
        <v>90.53</v>
      </c>
      <c r="Q14" s="37">
        <v>25.390000000000004</v>
      </c>
      <c r="R14" s="39">
        <v>0</v>
      </c>
      <c r="S14" s="39">
        <v>0</v>
      </c>
      <c r="T14" s="38">
        <f>SUMPRODUCT(LTA!J14:AN14,LTA!J$101:AN$101,LTA!J$103:AN$103)</f>
        <v>47.33</v>
      </c>
      <c r="U14" s="38">
        <f>SUMPRODUCT(LTA!J14:AN14,LTA!J$102:AN$102,LTA!J$103:AN$103)</f>
        <v>101.07000000000001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511.79999999999995</v>
      </c>
      <c r="AB14" s="76">
        <f>-STOA!N14</f>
        <v>0</v>
      </c>
      <c r="AC14">
        <f t="shared" si="0"/>
        <v>15.682480875435523</v>
      </c>
      <c r="AD14">
        <f t="shared" si="1"/>
        <v>1803.0762203195868</v>
      </c>
      <c r="AE14">
        <f>'IDT-1'!B14</f>
        <v>0</v>
      </c>
      <c r="AF14" s="25"/>
      <c r="AG14">
        <f t="shared" si="2"/>
        <v>1803.0762203195868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-24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11.352012</v>
      </c>
      <c r="E15">
        <f>GT_NG!P15</f>
        <v>13.222832980972516</v>
      </c>
      <c r="F15">
        <f>GT_Spot!P15</f>
        <v>0</v>
      </c>
      <c r="G15">
        <f>PPCL_NG!P15</f>
        <v>0</v>
      </c>
      <c r="H15">
        <f>PPCL_Spot!P15</f>
        <v>41.85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911.25409693105405</v>
      </c>
      <c r="P15" s="37">
        <v>99.1135016062414</v>
      </c>
      <c r="Q15" s="37">
        <v>25.390000000000004</v>
      </c>
      <c r="R15" s="39">
        <v>0</v>
      </c>
      <c r="S15" s="39">
        <v>0</v>
      </c>
      <c r="T15" s="38">
        <f>SUMPRODUCT(LTA!J15:AN15,LTA!J$101:AN$101,LTA!J$103:AN$103)</f>
        <v>47.67</v>
      </c>
      <c r="U15" s="38">
        <f>SUMPRODUCT(LTA!J15:AN15,LTA!J$102:AN$102,LTA!J$103:AN$103)</f>
        <v>102.08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478.81999999999994</v>
      </c>
      <c r="AB15" s="76">
        <f>-STOA!N15</f>
        <v>0</v>
      </c>
      <c r="AC15">
        <f t="shared" si="0"/>
        <v>15.292698927196739</v>
      </c>
      <c r="AD15">
        <f t="shared" si="1"/>
        <v>1793.2158702213042</v>
      </c>
      <c r="AE15">
        <f>'IDT-1'!B15</f>
        <v>0</v>
      </c>
      <c r="AF15" s="25"/>
      <c r="AG15">
        <f t="shared" si="2"/>
        <v>1793.2158702213042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-6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11.352012</v>
      </c>
      <c r="E16">
        <f>GT_NG!P16</f>
        <v>13.222832980972516</v>
      </c>
      <c r="F16">
        <f>GT_Spot!P16</f>
        <v>0</v>
      </c>
      <c r="G16">
        <f>PPCL_NG!P16</f>
        <v>0</v>
      </c>
      <c r="H16">
        <f>PPCL_Spot!P16</f>
        <v>41.85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913.13396287308296</v>
      </c>
      <c r="P16" s="37">
        <v>76.94</v>
      </c>
      <c r="Q16" s="37">
        <v>25.390000000000004</v>
      </c>
      <c r="R16" s="39">
        <v>0</v>
      </c>
      <c r="S16" s="39">
        <v>0</v>
      </c>
      <c r="T16" s="38">
        <f>SUMPRODUCT(LTA!J16:AN16,LTA!J$101:AN$101,LTA!J$103:AN$103)</f>
        <v>47.67</v>
      </c>
      <c r="U16" s="38">
        <f>SUMPRODUCT(LTA!J16:AN16,LTA!J$102:AN$102,LTA!J$103:AN$103)</f>
        <v>102.58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478.81999999999994</v>
      </c>
      <c r="AB16" s="76">
        <f>-STOA!N16</f>
        <v>0</v>
      </c>
      <c r="AC16">
        <f t="shared" si="0"/>
        <v>15.117961229892463</v>
      </c>
      <c r="AD16">
        <f t="shared" si="1"/>
        <v>1774.5969722543957</v>
      </c>
      <c r="AE16">
        <f>'IDT-1'!B16</f>
        <v>0</v>
      </c>
      <c r="AF16" s="25"/>
      <c r="AG16">
        <f t="shared" si="2"/>
        <v>1774.5969722543957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-5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11.352012</v>
      </c>
      <c r="E17">
        <f>GT_NG!P17</f>
        <v>13.222832980972516</v>
      </c>
      <c r="F17">
        <f>GT_Spot!P17</f>
        <v>0</v>
      </c>
      <c r="G17">
        <f>PPCL_NG!P17</f>
        <v>0</v>
      </c>
      <c r="H17">
        <f>PPCL_Spot!P17</f>
        <v>41.85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883.52916760754624</v>
      </c>
      <c r="P17" s="37">
        <v>58.11</v>
      </c>
      <c r="Q17" s="37">
        <v>25.390000000000004</v>
      </c>
      <c r="R17" s="39">
        <v>0</v>
      </c>
      <c r="S17" s="39">
        <v>0</v>
      </c>
      <c r="T17" s="38">
        <f>SUMPRODUCT(LTA!J17:AN17,LTA!J$101:AN$101,LTA!J$103:AN$103)</f>
        <v>53.67</v>
      </c>
      <c r="U17" s="38">
        <f>SUMPRODUCT(LTA!J17:AN17,LTA!J$102:AN$102,LTA!J$103:AN$103)</f>
        <v>101.58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-22</v>
      </c>
      <c r="AA17" s="76">
        <f>STOA!H17</f>
        <v>478.81999999999994</v>
      </c>
      <c r="AB17" s="76">
        <f>-STOA!N17</f>
        <v>0</v>
      </c>
      <c r="AC17">
        <f t="shared" si="0"/>
        <v>15.80826663098507</v>
      </c>
      <c r="AD17">
        <f t="shared" si="1"/>
        <v>1821.9418715877662</v>
      </c>
      <c r="AE17">
        <f>'IDT-1'!B17</f>
        <v>0</v>
      </c>
      <c r="AF17" s="25"/>
      <c r="AG17">
        <f t="shared" si="2"/>
        <v>1821.9418715877662</v>
      </c>
      <c r="AI17" s="35">
        <f>PXIL!H17</f>
        <v>0</v>
      </c>
      <c r="AJ17" s="35">
        <f>PXIL!N17</f>
        <v>0</v>
      </c>
      <c r="AK17" s="35">
        <f>RTM_IEX!H17</f>
        <v>108.47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11.352012</v>
      </c>
      <c r="E18">
        <f>GT_NG!P18</f>
        <v>13.222832980972516</v>
      </c>
      <c r="F18">
        <f>GT_Spot!P18</f>
        <v>0</v>
      </c>
      <c r="G18">
        <f>PPCL_NG!P18</f>
        <v>0</v>
      </c>
      <c r="H18">
        <f>PPCL_Spot!P18</f>
        <v>41.85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882.34916760754618</v>
      </c>
      <c r="P18" s="37">
        <v>58.11</v>
      </c>
      <c r="Q18" s="37">
        <v>25.390000000000004</v>
      </c>
      <c r="R18" s="39">
        <v>0</v>
      </c>
      <c r="S18" s="39">
        <v>0</v>
      </c>
      <c r="T18" s="38">
        <f>SUMPRODUCT(LTA!J18:AN18,LTA!J$101:AN$101,LTA!J$103:AN$103)</f>
        <v>53.989999999999995</v>
      </c>
      <c r="U18" s="38">
        <f>SUMPRODUCT(LTA!J18:AN18,LTA!J$102:AN$102,LTA!J$103:AN$103)</f>
        <v>99.98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-33</v>
      </c>
      <c r="AA18" s="76">
        <f>STOA!H18</f>
        <v>478.81999999999994</v>
      </c>
      <c r="AB18" s="76">
        <f>-STOA!N18</f>
        <v>0</v>
      </c>
      <c r="AC18">
        <f t="shared" si="0"/>
        <v>15.888933365958847</v>
      </c>
      <c r="AD18">
        <f t="shared" si="1"/>
        <v>1809.3712048527925</v>
      </c>
      <c r="AE18">
        <f>'IDT-1'!B18</f>
        <v>0</v>
      </c>
      <c r="AF18" s="25"/>
      <c r="AG18">
        <f t="shared" si="2"/>
        <v>1809.3712048527925</v>
      </c>
      <c r="AI18" s="35">
        <f>PXIL!H18</f>
        <v>0</v>
      </c>
      <c r="AJ18" s="35">
        <f>PXIL!N18</f>
        <v>0</v>
      </c>
      <c r="AK18" s="35">
        <f>RTM_IEX!H18</f>
        <v>109.44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11.352012</v>
      </c>
      <c r="E19">
        <f>GT_NG!P19</f>
        <v>13.222832980972516</v>
      </c>
      <c r="F19">
        <f>GT_Spot!P19</f>
        <v>0</v>
      </c>
      <c r="G19">
        <f>PPCL_NG!P19</f>
        <v>0</v>
      </c>
      <c r="H19">
        <f>PPCL_Spot!P19</f>
        <v>41.85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911.35443212386042</v>
      </c>
      <c r="P19" s="37">
        <v>58.11</v>
      </c>
      <c r="Q19" s="37">
        <v>25.390000000000004</v>
      </c>
      <c r="R19" s="39">
        <v>0</v>
      </c>
      <c r="S19" s="39">
        <v>0</v>
      </c>
      <c r="T19" s="38">
        <f>SUMPRODUCT(LTA!J19:AN19,LTA!J$101:AN$101,LTA!J$103:AN$103)</f>
        <v>54.67</v>
      </c>
      <c r="U19" s="38">
        <f>SUMPRODUCT(LTA!J19:AN19,LTA!J$102:AN$102,LTA!J$103:AN$103)</f>
        <v>99.08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-43</v>
      </c>
      <c r="AA19" s="76">
        <f>STOA!H19</f>
        <v>478.77</v>
      </c>
      <c r="AB19" s="76">
        <f>-STOA!N19</f>
        <v>0</v>
      </c>
      <c r="AC19">
        <f t="shared" si="0"/>
        <v>15.85701316514478</v>
      </c>
      <c r="AD19">
        <f t="shared" si="1"/>
        <v>1785.5183895699208</v>
      </c>
      <c r="AE19">
        <f>'IDT-1'!B19</f>
        <v>0</v>
      </c>
      <c r="AF19" s="25"/>
      <c r="AG19">
        <f t="shared" si="2"/>
        <v>1785.5183895699208</v>
      </c>
      <c r="AI19" s="35">
        <f>PXIL!H19</f>
        <v>0</v>
      </c>
      <c r="AJ19" s="35">
        <f>PXIL!N19</f>
        <v>0</v>
      </c>
      <c r="AK19" s="35">
        <f>RTM_IEX!H19</f>
        <v>66.819999999999993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11.352012</v>
      </c>
      <c r="E20">
        <f>GT_NG!P20</f>
        <v>13.222832980972516</v>
      </c>
      <c r="F20">
        <f>GT_Spot!P20</f>
        <v>0</v>
      </c>
      <c r="G20">
        <f>PPCL_NG!P20</f>
        <v>0</v>
      </c>
      <c r="H20">
        <f>PPCL_Spot!P20</f>
        <v>41.85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915.72443212386054</v>
      </c>
      <c r="P20" s="37">
        <v>58.11</v>
      </c>
      <c r="Q20" s="37">
        <v>25.390000000000004</v>
      </c>
      <c r="R20" s="39">
        <v>0</v>
      </c>
      <c r="S20" s="39">
        <v>0</v>
      </c>
      <c r="T20" s="38">
        <f>SUMPRODUCT(LTA!J20:AN20,LTA!J$101:AN$101,LTA!J$103:AN$103)</f>
        <v>55.67</v>
      </c>
      <c r="U20" s="38">
        <f>SUMPRODUCT(LTA!J20:AN20,LTA!J$102:AN$102,LTA!J$103:AN$103)</f>
        <v>98.179999999999993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-50</v>
      </c>
      <c r="AA20" s="76">
        <f>STOA!H20</f>
        <v>478.77</v>
      </c>
      <c r="AB20" s="76">
        <f>-STOA!N20</f>
        <v>0</v>
      </c>
      <c r="AC20">
        <f t="shared" si="0"/>
        <v>15.945711269219004</v>
      </c>
      <c r="AD20">
        <f t="shared" si="1"/>
        <v>1781.9296914658469</v>
      </c>
      <c r="AE20">
        <f>'IDT-1'!B20</f>
        <v>0</v>
      </c>
      <c r="AF20" s="25"/>
      <c r="AG20">
        <f t="shared" si="2"/>
        <v>1781.9296914658469</v>
      </c>
      <c r="AI20" s="35">
        <f>PXIL!H20</f>
        <v>0</v>
      </c>
      <c r="AJ20" s="35">
        <f>PXIL!N20</f>
        <v>0</v>
      </c>
      <c r="AK20" s="35">
        <f>RTM_IEX!H20</f>
        <v>65.849999999999994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11.352012</v>
      </c>
      <c r="E21">
        <f>GT_NG!P21</f>
        <v>13.222832980972516</v>
      </c>
      <c r="F21">
        <f>GT_Spot!P21</f>
        <v>0</v>
      </c>
      <c r="G21">
        <f>PPCL_NG!P21</f>
        <v>0</v>
      </c>
      <c r="H21">
        <f>PPCL_Spot!P21</f>
        <v>41.85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911.1215951773105</v>
      </c>
      <c r="P21" s="37">
        <v>58.11</v>
      </c>
      <c r="Q21" s="37">
        <v>25.390000000000004</v>
      </c>
      <c r="R21" s="39">
        <v>0</v>
      </c>
      <c r="S21" s="39">
        <v>0</v>
      </c>
      <c r="T21" s="38">
        <f>SUMPRODUCT(LTA!J21:AN21,LTA!J$101:AN$101,LTA!J$103:AN$103)</f>
        <v>62.989999999999995</v>
      </c>
      <c r="U21" s="38">
        <f>SUMPRODUCT(LTA!J21:AN21,LTA!J$102:AN$102,LTA!J$103:AN$103)</f>
        <v>104.48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-57</v>
      </c>
      <c r="AA21" s="76">
        <f>STOA!H21</f>
        <v>478.77</v>
      </c>
      <c r="AB21" s="76">
        <f>-STOA!N21</f>
        <v>0</v>
      </c>
      <c r="AC21">
        <f t="shared" si="0"/>
        <v>15.942489542942209</v>
      </c>
      <c r="AD21">
        <f t="shared" si="1"/>
        <v>1767.4900762455736</v>
      </c>
      <c r="AE21">
        <f>'IDT-1'!B21</f>
        <v>0</v>
      </c>
      <c r="AF21" s="25"/>
      <c r="AG21">
        <f t="shared" si="2"/>
        <v>1767.4900762455736</v>
      </c>
      <c r="AI21" s="35">
        <f>PXIL!H21</f>
        <v>0</v>
      </c>
      <c r="AJ21" s="35">
        <f>PXIL!N21</f>
        <v>0</v>
      </c>
      <c r="AK21" s="35">
        <f>RTM_IEX!H21</f>
        <v>49.39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11.352012</v>
      </c>
      <c r="E22">
        <f>GT_NG!P22</f>
        <v>13.222832980972516</v>
      </c>
      <c r="F22">
        <f>GT_Spot!P22</f>
        <v>0</v>
      </c>
      <c r="G22">
        <f>PPCL_NG!P22</f>
        <v>0</v>
      </c>
      <c r="H22">
        <f>PPCL_Spot!P22</f>
        <v>41.85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913.00146111933941</v>
      </c>
      <c r="P22" s="37">
        <v>58.11</v>
      </c>
      <c r="Q22" s="37">
        <v>25.390000000000004</v>
      </c>
      <c r="R22" s="39">
        <v>0</v>
      </c>
      <c r="S22" s="39">
        <v>0</v>
      </c>
      <c r="T22" s="38">
        <f>SUMPRODUCT(LTA!J22:AN22,LTA!J$101:AN$101,LTA!J$103:AN$103)</f>
        <v>63.34</v>
      </c>
      <c r="U22" s="38">
        <f>SUMPRODUCT(LTA!J22:AN22,LTA!J$102:AN$102,LTA!J$103:AN$103)</f>
        <v>104.38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-60</v>
      </c>
      <c r="AA22" s="76">
        <f>STOA!H22</f>
        <v>478.77</v>
      </c>
      <c r="AB22" s="76">
        <f>-STOA!N22</f>
        <v>0</v>
      </c>
      <c r="AC22">
        <f t="shared" si="0"/>
        <v>15.977729890029915</v>
      </c>
      <c r="AD22">
        <f t="shared" si="1"/>
        <v>1765.6247018405145</v>
      </c>
      <c r="AE22">
        <f>'IDT-1'!B22</f>
        <v>0</v>
      </c>
      <c r="AF22" s="25"/>
      <c r="AG22">
        <f t="shared" si="2"/>
        <v>1765.6247018405145</v>
      </c>
      <c r="AI22" s="35">
        <f>PXIL!H22</f>
        <v>0</v>
      </c>
      <c r="AJ22" s="35">
        <f>PXIL!N22</f>
        <v>0</v>
      </c>
      <c r="AK22" s="35">
        <f>RTM_IEX!H22</f>
        <v>48.43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11.352012</v>
      </c>
      <c r="E23">
        <f>GT_NG!P23</f>
        <v>13.222832980972516</v>
      </c>
      <c r="F23">
        <f>GT_Spot!P23</f>
        <v>0</v>
      </c>
      <c r="G23">
        <f>PPCL_NG!P23</f>
        <v>0</v>
      </c>
      <c r="H23">
        <f>PPCL_Spot!P23</f>
        <v>41.85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915.44231455356078</v>
      </c>
      <c r="P23" s="37">
        <v>58.11</v>
      </c>
      <c r="Q23" s="37">
        <v>25.390000000000004</v>
      </c>
      <c r="R23" s="39">
        <v>0</v>
      </c>
      <c r="S23" s="39">
        <v>0</v>
      </c>
      <c r="T23" s="38">
        <f>SUMPRODUCT(LTA!J23:AN23,LTA!J$101:AN$101,LTA!J$103:AN$103)</f>
        <v>67.66</v>
      </c>
      <c r="U23" s="38">
        <f>SUMPRODUCT(LTA!J23:AN23,LTA!J$102:AN$102,LTA!J$103:AN$103)</f>
        <v>105.28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-56</v>
      </c>
      <c r="AA23" s="76">
        <f>STOA!H23</f>
        <v>478.77</v>
      </c>
      <c r="AB23" s="76">
        <f>-STOA!N23</f>
        <v>0</v>
      </c>
      <c r="AC23">
        <f t="shared" si="0"/>
        <v>15.943096427977821</v>
      </c>
      <c r="AD23">
        <f t="shared" si="1"/>
        <v>1769.5701887367882</v>
      </c>
      <c r="AE23">
        <f>'IDT-1'!B23</f>
        <v>0</v>
      </c>
      <c r="AF23" s="25"/>
      <c r="AG23">
        <f t="shared" si="2"/>
        <v>1769.5701887367882</v>
      </c>
      <c r="AI23" s="35">
        <f>PXIL!H23</f>
        <v>0</v>
      </c>
      <c r="AJ23" s="35">
        <f>PXIL!N23</f>
        <v>0</v>
      </c>
      <c r="AK23" s="35">
        <f>RTM_IEX!H23</f>
        <v>40.68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11.352012</v>
      </c>
      <c r="E24">
        <f>GT_NG!P24</f>
        <v>13.222832980972516</v>
      </c>
      <c r="F24">
        <f>GT_Spot!P24</f>
        <v>0</v>
      </c>
      <c r="G24">
        <f>PPCL_NG!P24</f>
        <v>0</v>
      </c>
      <c r="H24">
        <f>PPCL_Spot!P24</f>
        <v>41.85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912.7546762755602</v>
      </c>
      <c r="P24" s="37">
        <v>58.11</v>
      </c>
      <c r="Q24" s="37">
        <v>25.390000000000004</v>
      </c>
      <c r="R24" s="39">
        <v>0</v>
      </c>
      <c r="S24" s="39">
        <v>0</v>
      </c>
      <c r="T24" s="38">
        <f>SUMPRODUCT(LTA!J24:AN24,LTA!J$101:AN$101,LTA!J$103:AN$103)</f>
        <v>67.67</v>
      </c>
      <c r="U24" s="38">
        <f>SUMPRODUCT(LTA!J24:AN24,LTA!J$102:AN$102,LTA!J$103:AN$103)</f>
        <v>104.67999999999999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-53</v>
      </c>
      <c r="AA24" s="76">
        <f>STOA!H24</f>
        <v>478.77</v>
      </c>
      <c r="AB24" s="76">
        <f>-STOA!N24</f>
        <v>0</v>
      </c>
      <c r="AC24">
        <f t="shared" si="0"/>
        <v>15.922658793267949</v>
      </c>
      <c r="AD24">
        <f t="shared" si="1"/>
        <v>1773.1829880934974</v>
      </c>
      <c r="AE24">
        <f>'IDT-1'!B24</f>
        <v>0</v>
      </c>
      <c r="AF24" s="25"/>
      <c r="AG24">
        <f t="shared" si="2"/>
        <v>1773.1829880934974</v>
      </c>
      <c r="AI24" s="35">
        <f>PXIL!H24</f>
        <v>0</v>
      </c>
      <c r="AJ24" s="35">
        <f>PXIL!N24</f>
        <v>0</v>
      </c>
      <c r="AK24" s="35">
        <f>RTM_IEX!H24</f>
        <v>44.55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11.352012</v>
      </c>
      <c r="E25">
        <f>GT_NG!P25</f>
        <v>13.222832980972516</v>
      </c>
      <c r="F25">
        <f>GT_Spot!P25</f>
        <v>0</v>
      </c>
      <c r="G25">
        <f>PPCL_NG!P25</f>
        <v>0</v>
      </c>
      <c r="H25">
        <f>PPCL_Spot!P25</f>
        <v>41.85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917.18530317918203</v>
      </c>
      <c r="P25" s="37">
        <v>58.11</v>
      </c>
      <c r="Q25" s="37">
        <v>25.390000000000004</v>
      </c>
      <c r="R25" s="39">
        <v>0</v>
      </c>
      <c r="S25" s="39">
        <v>0</v>
      </c>
      <c r="T25" s="38">
        <f>SUMPRODUCT(LTA!J25:AN25,LTA!J$101:AN$101,LTA!J$103:AN$103)</f>
        <v>67.33</v>
      </c>
      <c r="U25" s="38">
        <f>SUMPRODUCT(LTA!J25:AN25,LTA!J$102:AN$102,LTA!J$103:AN$103)</f>
        <v>103.88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-51</v>
      </c>
      <c r="AA25" s="76">
        <f>STOA!H25</f>
        <v>478.77</v>
      </c>
      <c r="AB25" s="76">
        <f>-STOA!N25</f>
        <v>0</v>
      </c>
      <c r="AC25">
        <f t="shared" si="0"/>
        <v>15.664893743808591</v>
      </c>
      <c r="AD25">
        <f t="shared" si="1"/>
        <v>1746.7713800465783</v>
      </c>
      <c r="AE25">
        <f>'IDT-1'!B25</f>
        <v>0</v>
      </c>
      <c r="AF25" s="25"/>
      <c r="AG25">
        <f t="shared" si="2"/>
        <v>1746.7713800465783</v>
      </c>
      <c r="AI25" s="35">
        <f>PXIL!H25</f>
        <v>0</v>
      </c>
      <c r="AJ25" s="35">
        <f>PXIL!N25</f>
        <v>0</v>
      </c>
      <c r="AK25" s="35">
        <f>RTM_IEX!H25</f>
        <v>12.59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11.352012</v>
      </c>
      <c r="E26">
        <f>GT_NG!P26</f>
        <v>13.222832980972516</v>
      </c>
      <c r="F26">
        <f>GT_Spot!P26</f>
        <v>0</v>
      </c>
      <c r="G26">
        <f>PPCL_NG!P26</f>
        <v>0</v>
      </c>
      <c r="H26">
        <f>PPCL_Spot!P26</f>
        <v>41.85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933.91058652531126</v>
      </c>
      <c r="P26" s="37">
        <v>77.48</v>
      </c>
      <c r="Q26" s="37">
        <v>25.390000000000004</v>
      </c>
      <c r="R26" s="39">
        <v>0</v>
      </c>
      <c r="S26" s="39">
        <v>0</v>
      </c>
      <c r="T26" s="38">
        <f>SUMPRODUCT(LTA!J26:AN26,LTA!J$101:AN$101,LTA!J$103:AN$103)</f>
        <v>67</v>
      </c>
      <c r="U26" s="38">
        <f>SUMPRODUCT(LTA!J26:AN26,LTA!J$102:AN$102,LTA!J$103:AN$103)</f>
        <v>102.48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-60</v>
      </c>
      <c r="AA26" s="76">
        <f>STOA!H26</f>
        <v>477.79999999999995</v>
      </c>
      <c r="AB26" s="76">
        <f>-STOA!N26</f>
        <v>0</v>
      </c>
      <c r="AC26">
        <f t="shared" si="0"/>
        <v>16.051437067038307</v>
      </c>
      <c r="AD26">
        <f t="shared" si="1"/>
        <v>1742.1901200694783</v>
      </c>
      <c r="AE26">
        <f>'IDT-1'!B26</f>
        <v>0</v>
      </c>
      <c r="AF26" s="25"/>
      <c r="AG26">
        <f t="shared" si="2"/>
        <v>1742.1901200694783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-16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11.352012</v>
      </c>
      <c r="E27">
        <f>GT_NG!P27</f>
        <v>13.222832980972516</v>
      </c>
      <c r="F27">
        <f>GT_Spot!P27</f>
        <v>0</v>
      </c>
      <c r="G27">
        <f>PPCL_NG!P27</f>
        <v>0</v>
      </c>
      <c r="H27">
        <f>PPCL_Spot!P27</f>
        <v>41.85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948.74102433891755</v>
      </c>
      <c r="P27" s="37">
        <v>118.78</v>
      </c>
      <c r="Q27" s="37">
        <v>38.42</v>
      </c>
      <c r="R27" s="39">
        <v>14.314798792756541</v>
      </c>
      <c r="S27" s="39">
        <v>0</v>
      </c>
      <c r="T27" s="38">
        <f>SUMPRODUCT(LTA!J27:AN27,LTA!J$101:AN$101,LTA!J$103:AN$103)</f>
        <v>67.33</v>
      </c>
      <c r="U27" s="38">
        <f>SUMPRODUCT(LTA!J27:AN27,LTA!J$102:AN$102,LTA!J$103:AN$103)</f>
        <v>102.17999999999999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296.30999999999995</v>
      </c>
      <c r="AB27" s="76">
        <f>-STOA!N27</f>
        <v>0</v>
      </c>
      <c r="AC27">
        <f t="shared" si="0"/>
        <v>14.649657067440184</v>
      </c>
      <c r="AD27">
        <f t="shared" si="1"/>
        <v>1729.3571366754393</v>
      </c>
      <c r="AE27">
        <f>'IDT-1'!B27</f>
        <v>0</v>
      </c>
      <c r="AF27" s="25"/>
      <c r="AG27">
        <f t="shared" si="2"/>
        <v>1729.3571366754393</v>
      </c>
      <c r="AI27" s="35">
        <f>PXIL!H27</f>
        <v>0</v>
      </c>
      <c r="AJ27" s="35">
        <f>PXIL!N27</f>
        <v>0</v>
      </c>
      <c r="AK27" s="35">
        <f>RTM_IEX!H27</f>
        <v>7.75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11.352012</v>
      </c>
      <c r="E28">
        <f>GT_NG!P28</f>
        <v>13.222832980972516</v>
      </c>
      <c r="F28">
        <f>GT_Spot!P28</f>
        <v>0</v>
      </c>
      <c r="G28">
        <f>PPCL_NG!P28</f>
        <v>0</v>
      </c>
      <c r="H28">
        <f>PPCL_Spot!P28</f>
        <v>41.85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945.24458648347809</v>
      </c>
      <c r="P28" s="37">
        <v>118.78</v>
      </c>
      <c r="Q28" s="37">
        <v>38.42</v>
      </c>
      <c r="R28" s="39">
        <v>26.705180440274269</v>
      </c>
      <c r="S28" s="39">
        <v>0</v>
      </c>
      <c r="T28" s="38">
        <f>SUMPRODUCT(LTA!J28:AN28,LTA!J$101:AN$101,LTA!J$103:AN$103)</f>
        <v>70.67</v>
      </c>
      <c r="U28" s="38">
        <f>SUMPRODUCT(LTA!J28:AN28,LTA!J$102:AN$102,LTA!J$103:AN$103)</f>
        <v>101.27000000000001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296.30999999999995</v>
      </c>
      <c r="AB28" s="76">
        <f>-STOA!N28</f>
        <v>0</v>
      </c>
      <c r="AC28">
        <f t="shared" si="0"/>
        <v>14.761074195293642</v>
      </c>
      <c r="AD28">
        <f t="shared" si="1"/>
        <v>1742.509663339664</v>
      </c>
      <c r="AE28">
        <f>'IDT-1'!B28</f>
        <v>0</v>
      </c>
      <c r="AF28" s="25"/>
      <c r="AG28">
        <f t="shared" si="2"/>
        <v>1742.509663339664</v>
      </c>
      <c r="AI28" s="35">
        <f>PXIL!H28</f>
        <v>0</v>
      </c>
      <c r="AJ28" s="35">
        <f>PXIL!N28</f>
        <v>0</v>
      </c>
      <c r="AK28" s="35">
        <f>RTM_IEX!H28</f>
        <v>9.69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11.352012</v>
      </c>
      <c r="E29">
        <f>GT_NG!P29</f>
        <v>13.222832980972516</v>
      </c>
      <c r="F29">
        <f>GT_Spot!P29</f>
        <v>0</v>
      </c>
      <c r="G29">
        <f>PPCL_NG!P29</f>
        <v>0</v>
      </c>
      <c r="H29">
        <f>PPCL_Spot!P29</f>
        <v>41.85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945.24458648347809</v>
      </c>
      <c r="P29" s="37">
        <v>118.78</v>
      </c>
      <c r="Q29" s="37">
        <v>38.42</v>
      </c>
      <c r="R29" s="39">
        <v>36.24</v>
      </c>
      <c r="S29" s="39">
        <v>0</v>
      </c>
      <c r="T29" s="38">
        <f>SUMPRODUCT(LTA!J29:AN29,LTA!J$101:AN$101,LTA!J$103:AN$103)</f>
        <v>56.44</v>
      </c>
      <c r="U29" s="38">
        <f>SUMPRODUCT(LTA!J29:AN29,LTA!J$102:AN$102,LTA!J$103:AN$103)</f>
        <v>92.87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296.30999999999995</v>
      </c>
      <c r="AB29" s="76">
        <f>-STOA!N29</f>
        <v>0</v>
      </c>
      <c r="AC29">
        <f t="shared" si="0"/>
        <v>14.679803730018898</v>
      </c>
      <c r="AD29">
        <f t="shared" si="1"/>
        <v>1706.8057533646645</v>
      </c>
      <c r="AE29">
        <f>'IDT-1'!B29</f>
        <v>0</v>
      </c>
      <c r="AF29" s="25"/>
      <c r="AG29">
        <f t="shared" si="2"/>
        <v>1706.8057533646645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-13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11.352012</v>
      </c>
      <c r="E30">
        <f>GT_NG!P30</f>
        <v>13.222832980972516</v>
      </c>
      <c r="F30">
        <f>GT_Spot!P30</f>
        <v>0</v>
      </c>
      <c r="G30">
        <f>PPCL_NG!P30</f>
        <v>0</v>
      </c>
      <c r="H30">
        <f>PPCL_Spot!P30</f>
        <v>41.85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943.19341674398072</v>
      </c>
      <c r="P30" s="37">
        <v>118.78</v>
      </c>
      <c r="Q30" s="37">
        <v>38.42</v>
      </c>
      <c r="R30" s="39">
        <v>39.575231899771111</v>
      </c>
      <c r="S30" s="39">
        <v>0</v>
      </c>
      <c r="T30" s="38">
        <f>SUMPRODUCT(LTA!J30:AN30,LTA!J$101:AN$101,LTA!J$103:AN$103)</f>
        <v>71.52</v>
      </c>
      <c r="U30" s="38">
        <f>SUMPRODUCT(LTA!J30:AN30,LTA!J$102:AN$102,LTA!J$103:AN$103)</f>
        <v>92.37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296.30999999999995</v>
      </c>
      <c r="AB30" s="76">
        <f>-STOA!N30</f>
        <v>0</v>
      </c>
      <c r="AC30">
        <f t="shared" si="0"/>
        <v>14.95707153348831</v>
      </c>
      <c r="AD30">
        <f t="shared" si="1"/>
        <v>1705.3925477214686</v>
      </c>
      <c r="AE30">
        <f>'IDT-1'!B30</f>
        <v>0</v>
      </c>
      <c r="AF30" s="25"/>
      <c r="AG30">
        <f t="shared" si="2"/>
        <v>1705.3925477214686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-30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11.352012</v>
      </c>
      <c r="E31">
        <f>GT_NG!P31</f>
        <v>13.222832980972516</v>
      </c>
      <c r="F31">
        <f>GT_Spot!P31</f>
        <v>0</v>
      </c>
      <c r="G31">
        <f>PPCL_NG!P31</f>
        <v>0</v>
      </c>
      <c r="H31">
        <f>PPCL_Spot!P31</f>
        <v>41.85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942.99138474398069</v>
      </c>
      <c r="P31" s="37">
        <v>118.78</v>
      </c>
      <c r="Q31" s="37">
        <v>38.42</v>
      </c>
      <c r="R31" s="39">
        <v>41.37</v>
      </c>
      <c r="S31" s="39">
        <v>0</v>
      </c>
      <c r="T31" s="38">
        <f>SUMPRODUCT(LTA!J31:AN31,LTA!J$101:AN$101,LTA!J$103:AN$103)</f>
        <v>88.32</v>
      </c>
      <c r="U31" s="38">
        <f>SUMPRODUCT(LTA!J31:AN31,LTA!J$102:AN$102,LTA!J$103:AN$103)</f>
        <v>93.67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296.30999999999995</v>
      </c>
      <c r="AB31" s="76">
        <f>-STOA!N31</f>
        <v>0</v>
      </c>
      <c r="AC31">
        <f t="shared" si="0"/>
        <v>15.174157463079565</v>
      </c>
      <c r="AD31">
        <f t="shared" si="1"/>
        <v>1718.968197892106</v>
      </c>
      <c r="AE31">
        <f>'IDT-1'!B31</f>
        <v>0</v>
      </c>
      <c r="AF31" s="25"/>
      <c r="AG31">
        <f t="shared" si="2"/>
        <v>1718.968197892106</v>
      </c>
      <c r="AI31" s="35">
        <f>PXIL!H31</f>
        <v>0</v>
      </c>
      <c r="AJ31" s="35">
        <f>PXIL!N31</f>
        <v>0</v>
      </c>
      <c r="AK31" s="35">
        <f>RTM_IEX!H31</f>
        <v>0.1</v>
      </c>
      <c r="AL31" s="35">
        <f>RTM_IEX!N31</f>
        <v>-36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11.352012</v>
      </c>
      <c r="E32">
        <f>GT_NG!P32</f>
        <v>13.222832980972516</v>
      </c>
      <c r="F32">
        <f>GT_Spot!P32</f>
        <v>0</v>
      </c>
      <c r="G32">
        <f>PPCL_NG!P32</f>
        <v>0</v>
      </c>
      <c r="H32">
        <f>PPCL_Spot!P32</f>
        <v>41.85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924.79420381123487</v>
      </c>
      <c r="P32" s="37">
        <v>118.78</v>
      </c>
      <c r="Q32" s="37">
        <v>38.42</v>
      </c>
      <c r="R32" s="39">
        <v>45.6</v>
      </c>
      <c r="S32" s="39">
        <v>0</v>
      </c>
      <c r="T32" s="38">
        <f>SUMPRODUCT(LTA!J32:AN32,LTA!J$101:AN$101,LTA!J$103:AN$103)</f>
        <v>110.82000000000001</v>
      </c>
      <c r="U32" s="38">
        <f>SUMPRODUCT(LTA!J32:AN32,LTA!J$102:AN$102,LTA!J$103:AN$103)</f>
        <v>95.470000000000013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296.30999999999995</v>
      </c>
      <c r="AB32" s="76">
        <f>-STOA!N32</f>
        <v>0</v>
      </c>
      <c r="AC32">
        <f t="shared" si="0"/>
        <v>15.379549351392946</v>
      </c>
      <c r="AD32">
        <f t="shared" si="1"/>
        <v>1715.0956250710467</v>
      </c>
      <c r="AE32">
        <f>'IDT-1'!B32</f>
        <v>0</v>
      </c>
      <c r="AF32" s="25"/>
      <c r="AG32">
        <f t="shared" si="2"/>
        <v>1715.0956250710467</v>
      </c>
      <c r="AI32" s="35">
        <f>PXIL!H32</f>
        <v>0</v>
      </c>
      <c r="AJ32" s="35">
        <f>PXIL!N32</f>
        <v>0</v>
      </c>
      <c r="AK32" s="35">
        <f>RTM_IEX!H32</f>
        <v>0.1</v>
      </c>
      <c r="AL32" s="35">
        <f>RTM_IEX!N32</f>
        <v>-50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11.352012</v>
      </c>
      <c r="E33">
        <f>GT_NG!P33</f>
        <v>13.222832980972516</v>
      </c>
      <c r="F33">
        <f>GT_Spot!P33</f>
        <v>0</v>
      </c>
      <c r="G33">
        <f>PPCL_NG!P33</f>
        <v>0</v>
      </c>
      <c r="H33">
        <f>PPCL_Spot!P33</f>
        <v>41.85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909.15292208500648</v>
      </c>
      <c r="P33" s="37">
        <v>97.7</v>
      </c>
      <c r="Q33" s="37">
        <v>25.390000000000004</v>
      </c>
      <c r="R33" s="39">
        <v>47.5</v>
      </c>
      <c r="S33" s="39">
        <v>0</v>
      </c>
      <c r="T33" s="38">
        <f>SUMPRODUCT(LTA!J33:AN33,LTA!J$101:AN$101,LTA!J$103:AN$103)</f>
        <v>141.94999999999999</v>
      </c>
      <c r="U33" s="38">
        <f>SUMPRODUCT(LTA!J33:AN33,LTA!J$102:AN$102,LTA!J$103:AN$103)</f>
        <v>97.070000000000007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296.30999999999995</v>
      </c>
      <c r="AB33" s="76">
        <f>-STOA!N33</f>
        <v>0</v>
      </c>
      <c r="AC33">
        <f t="shared" si="0"/>
        <v>14.931382591346846</v>
      </c>
      <c r="AD33">
        <f t="shared" si="1"/>
        <v>1738.512510104865</v>
      </c>
      <c r="AE33">
        <f>'IDT-1'!B33</f>
        <v>0</v>
      </c>
      <c r="AF33" s="25"/>
      <c r="AG33">
        <f t="shared" si="2"/>
        <v>1738.512510104865</v>
      </c>
      <c r="AI33" s="35">
        <f>PXIL!H33</f>
        <v>0</v>
      </c>
      <c r="AJ33" s="35">
        <f>PXIL!N33</f>
        <v>0</v>
      </c>
      <c r="AK33" s="35">
        <f>RTM_IEX!H33</f>
        <v>0.19</v>
      </c>
      <c r="AL33" s="35">
        <f>RTM_IEX!N33</f>
        <v>-12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11.352012</v>
      </c>
      <c r="E34">
        <f>GT_NG!P34</f>
        <v>13.222832980972516</v>
      </c>
      <c r="F34">
        <f>GT_Spot!P34</f>
        <v>0</v>
      </c>
      <c r="G34">
        <f>PPCL_NG!P34</f>
        <v>0</v>
      </c>
      <c r="H34">
        <f>PPCL_Spot!P34</f>
        <v>41.85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908.60718224760819</v>
      </c>
      <c r="P34" s="37">
        <v>98.67</v>
      </c>
      <c r="Q34" s="37">
        <v>25.390000000000004</v>
      </c>
      <c r="R34" s="39">
        <v>47.5</v>
      </c>
      <c r="S34" s="39">
        <v>0</v>
      </c>
      <c r="T34" s="38">
        <f>SUMPRODUCT(LTA!J34:AN34,LTA!J$101:AN$101,LTA!J$103:AN$103)</f>
        <v>173.15</v>
      </c>
      <c r="U34" s="38">
        <f>SUMPRODUCT(LTA!J34:AN34,LTA!J$102:AN$102,LTA!J$103:AN$103)</f>
        <v>100.07000000000001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-26</v>
      </c>
      <c r="AA34" s="76">
        <f>STOA!H34</f>
        <v>296.30999999999995</v>
      </c>
      <c r="AB34" s="76">
        <f>-STOA!N34</f>
        <v>0</v>
      </c>
      <c r="AC34">
        <f t="shared" si="0"/>
        <v>15.425534162110038</v>
      </c>
      <c r="AD34">
        <f t="shared" si="1"/>
        <v>1748.6426186967035</v>
      </c>
      <c r="AE34">
        <f>'IDT-1'!B34</f>
        <v>0</v>
      </c>
      <c r="AF34" s="25"/>
      <c r="AG34">
        <f t="shared" si="2"/>
        <v>1748.6426186967035</v>
      </c>
      <c r="AI34" s="35">
        <f>PXIL!H34</f>
        <v>0</v>
      </c>
      <c r="AJ34" s="35">
        <f>PXIL!N34</f>
        <v>0</v>
      </c>
      <c r="AK34" s="35">
        <f>RTM_IEX!H34</f>
        <v>0.19</v>
      </c>
      <c r="AL34" s="35">
        <f>RTM_IEX!N34</f>
        <v>-10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11.352012</v>
      </c>
      <c r="E35">
        <f>GT_NG!P35</f>
        <v>13.222832980972516</v>
      </c>
      <c r="F35">
        <f>GT_Spot!P35</f>
        <v>0</v>
      </c>
      <c r="G35">
        <f>PPCL_NG!P35</f>
        <v>0</v>
      </c>
      <c r="H35">
        <f>PPCL_Spot!P35</f>
        <v>41.85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900.51602556659066</v>
      </c>
      <c r="P35" s="37">
        <v>58.11</v>
      </c>
      <c r="Q35" s="37">
        <v>25.390000000000004</v>
      </c>
      <c r="R35" s="39">
        <v>47.5</v>
      </c>
      <c r="S35" s="39">
        <v>0</v>
      </c>
      <c r="T35" s="38">
        <f>SUMPRODUCT(LTA!J35:AN35,LTA!J$101:AN$101,LTA!J$103:AN$103)</f>
        <v>217.92</v>
      </c>
      <c r="U35" s="38">
        <f>SUMPRODUCT(LTA!J35:AN35,LTA!J$102:AN$102,LTA!J$103:AN$103)</f>
        <v>101.27000000000001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-49</v>
      </c>
      <c r="AA35" s="76">
        <f>STOA!H35</f>
        <v>297.57</v>
      </c>
      <c r="AB35" s="76">
        <f>-STOA!N35</f>
        <v>0</v>
      </c>
      <c r="AC35">
        <f t="shared" si="0"/>
        <v>15.728009496413049</v>
      </c>
      <c r="AD35">
        <f t="shared" si="1"/>
        <v>1758.2389866813828</v>
      </c>
      <c r="AE35">
        <f>'IDT-1'!B35</f>
        <v>0</v>
      </c>
      <c r="AF35" s="25"/>
      <c r="AG35">
        <f t="shared" si="2"/>
        <v>1758.2389866813828</v>
      </c>
      <c r="AI35" s="35">
        <f>PXIL!H35</f>
        <v>0</v>
      </c>
      <c r="AJ35" s="35">
        <f>PXIL!N35</f>
        <v>0</v>
      </c>
      <c r="AK35" s="35">
        <f>RTM_IEX!H35</f>
        <v>24.509999999999998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11.352012</v>
      </c>
      <c r="E36">
        <f>GT_NG!P36</f>
        <v>13.222832980972516</v>
      </c>
      <c r="F36">
        <f>GT_Spot!P36</f>
        <v>0</v>
      </c>
      <c r="G36">
        <f>PPCL_NG!P36</f>
        <v>0</v>
      </c>
      <c r="H36">
        <f>PPCL_Spot!P36</f>
        <v>41.85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899.96704047959815</v>
      </c>
      <c r="P36" s="37">
        <v>58.11</v>
      </c>
      <c r="Q36" s="37">
        <v>25.390000000000004</v>
      </c>
      <c r="R36" s="39">
        <v>47.5</v>
      </c>
      <c r="S36" s="39">
        <v>0</v>
      </c>
      <c r="T36" s="38">
        <f>SUMPRODUCT(LTA!J36:AN36,LTA!J$101:AN$101,LTA!J$103:AN$103)</f>
        <v>263.28999999999996</v>
      </c>
      <c r="U36" s="38">
        <f>SUMPRODUCT(LTA!J36:AN36,LTA!J$102:AN$102,LTA!J$103:AN$103)</f>
        <v>104.17999999999999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-58</v>
      </c>
      <c r="AA36" s="76">
        <f>STOA!H36</f>
        <v>297.57</v>
      </c>
      <c r="AB36" s="76">
        <f>-STOA!N36</f>
        <v>0</v>
      </c>
      <c r="AC36">
        <f t="shared" si="0"/>
        <v>16.115646441206312</v>
      </c>
      <c r="AD36">
        <f t="shared" si="1"/>
        <v>1785.9223646495968</v>
      </c>
      <c r="AE36">
        <f>'IDT-1'!B36</f>
        <v>0</v>
      </c>
      <c r="AF36" s="25"/>
      <c r="AG36">
        <f t="shared" si="2"/>
        <v>1785.9223646495968</v>
      </c>
      <c r="AI36" s="35">
        <f>PXIL!H36</f>
        <v>0</v>
      </c>
      <c r="AJ36" s="35">
        <f>PXIL!N36</f>
        <v>0</v>
      </c>
      <c r="AK36" s="35">
        <f>RTM_IEX!H36</f>
        <v>13.85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11.352012</v>
      </c>
      <c r="E37">
        <f>GT_NG!P37</f>
        <v>13.222832980972516</v>
      </c>
      <c r="F37">
        <f>GT_Spot!P37</f>
        <v>0</v>
      </c>
      <c r="G37">
        <f>PPCL_NG!P37</f>
        <v>0</v>
      </c>
      <c r="H37">
        <f>PPCL_Spot!P37</f>
        <v>41.85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900.51602556659066</v>
      </c>
      <c r="P37" s="37">
        <v>58.11</v>
      </c>
      <c r="Q37" s="37">
        <v>25.390000000000004</v>
      </c>
      <c r="R37" s="39">
        <v>47.5</v>
      </c>
      <c r="S37" s="39">
        <v>0</v>
      </c>
      <c r="T37" s="38">
        <f>SUMPRODUCT(LTA!J37:AN37,LTA!J$101:AN$101,LTA!J$103:AN$103)</f>
        <v>311.11</v>
      </c>
      <c r="U37" s="38">
        <f>SUMPRODUCT(LTA!J37:AN37,LTA!J$102:AN$102,LTA!J$103:AN$103)</f>
        <v>105.58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-82</v>
      </c>
      <c r="AA37" s="76">
        <f>STOA!H37</f>
        <v>297.57</v>
      </c>
      <c r="AB37" s="76">
        <f>-STOA!N37</f>
        <v>0</v>
      </c>
      <c r="AC37">
        <f t="shared" si="0"/>
        <v>16.623949701334386</v>
      </c>
      <c r="AD37">
        <f t="shared" si="1"/>
        <v>1797.7230464764616</v>
      </c>
      <c r="AE37">
        <f>'IDT-1'!B37</f>
        <v>0</v>
      </c>
      <c r="AF37" s="25"/>
      <c r="AG37">
        <f t="shared" si="2"/>
        <v>1797.7230464764616</v>
      </c>
      <c r="AI37" s="35">
        <f>PXIL!H37</f>
        <v>0</v>
      </c>
      <c r="AJ37" s="35">
        <f>PXIL!N37</f>
        <v>0</v>
      </c>
      <c r="AK37" s="35">
        <f>RTM_IEX!H37</f>
        <v>0.39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11.352012</v>
      </c>
      <c r="E38">
        <f>GT_NG!P38</f>
        <v>13.222832980972516</v>
      </c>
      <c r="F38">
        <f>GT_Spot!P38</f>
        <v>0</v>
      </c>
      <c r="G38">
        <f>PPCL_NG!P38</f>
        <v>0</v>
      </c>
      <c r="H38">
        <f>PPCL_Spot!P38</f>
        <v>41.85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898.2403696144969</v>
      </c>
      <c r="P38" s="37">
        <v>58.11</v>
      </c>
      <c r="Q38" s="37">
        <v>25.390000000000004</v>
      </c>
      <c r="R38" s="39">
        <v>47.5</v>
      </c>
      <c r="S38" s="39">
        <v>0</v>
      </c>
      <c r="T38" s="38">
        <f>SUMPRODUCT(LTA!J38:AN38,LTA!J$101:AN$101,LTA!J$103:AN$103)</f>
        <v>351.24</v>
      </c>
      <c r="U38" s="38">
        <f>SUMPRODUCT(LTA!J38:AN38,LTA!J$102:AN$102,LTA!J$103:AN$103)</f>
        <v>106.37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-96</v>
      </c>
      <c r="AA38" s="76">
        <f>STOA!H38</f>
        <v>298.52999999999997</v>
      </c>
      <c r="AB38" s="76">
        <f>-STOA!N38</f>
        <v>0</v>
      </c>
      <c r="AC38">
        <f t="shared" si="0"/>
        <v>17.075222399485249</v>
      </c>
      <c r="AD38">
        <f t="shared" si="1"/>
        <v>1822.8761178262168</v>
      </c>
      <c r="AE38">
        <f>'IDT-1'!B38</f>
        <v>0</v>
      </c>
      <c r="AF38" s="25"/>
      <c r="AG38">
        <f t="shared" si="2"/>
        <v>1822.8761178262168</v>
      </c>
      <c r="AI38" s="35">
        <f>PXIL!H38</f>
        <v>0</v>
      </c>
      <c r="AJ38" s="35">
        <f>PXIL!N38</f>
        <v>0</v>
      </c>
      <c r="AK38" s="35">
        <f>RTM_IEX!H38</f>
        <v>0.39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11.352012</v>
      </c>
      <c r="E39">
        <f>GT_NG!P39</f>
        <v>13.104771972213831</v>
      </c>
      <c r="F39">
        <f>GT_Spot!P39</f>
        <v>0</v>
      </c>
      <c r="G39">
        <f>PPCL_NG!P39</f>
        <v>0</v>
      </c>
      <c r="H39">
        <f>PPCL_Spot!P39</f>
        <v>41.85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898.38091361449688</v>
      </c>
      <c r="P39" s="37">
        <v>58.11</v>
      </c>
      <c r="Q39" s="37">
        <v>25.390000000000004</v>
      </c>
      <c r="R39" s="39">
        <v>47.5</v>
      </c>
      <c r="S39" s="39">
        <v>0</v>
      </c>
      <c r="T39" s="38">
        <f>SUMPRODUCT(LTA!J39:AN39,LTA!J$101:AN$101,LTA!J$103:AN$103)</f>
        <v>390.22</v>
      </c>
      <c r="U39" s="38">
        <f>SUMPRODUCT(LTA!J39:AN39,LTA!J$102:AN$102,LTA!J$103:AN$103)</f>
        <v>100.26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-117</v>
      </c>
      <c r="AA39" s="76">
        <f>STOA!H39</f>
        <v>298.52999999999997</v>
      </c>
      <c r="AB39" s="76">
        <f>-STOA!N39</f>
        <v>0</v>
      </c>
      <c r="AC39">
        <f t="shared" si="0"/>
        <v>17.81818893148057</v>
      </c>
      <c r="AD39">
        <f t="shared" si="1"/>
        <v>1800.1156342854629</v>
      </c>
      <c r="AE39">
        <f>'IDT-1'!B39</f>
        <v>0</v>
      </c>
      <c r="AF39" s="25"/>
      <c r="AG39">
        <f t="shared" si="2"/>
        <v>1800.1156342854629</v>
      </c>
      <c r="AI39" s="35">
        <f>PXIL!H39</f>
        <v>0</v>
      </c>
      <c r="AJ39" s="35">
        <f>PXIL!N39</f>
        <v>0</v>
      </c>
      <c r="AK39" s="35">
        <f>RTM_IEX!H39</f>
        <v>0.48</v>
      </c>
      <c r="AL39" s="35">
        <f>RTM_IEX!N39</f>
        <v>-34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11.352012</v>
      </c>
      <c r="E40">
        <f>GT_NG!P40</f>
        <v>13.104771972213831</v>
      </c>
      <c r="F40">
        <f>GT_Spot!P40</f>
        <v>0</v>
      </c>
      <c r="G40">
        <f>PPCL_NG!P40</f>
        <v>0</v>
      </c>
      <c r="H40">
        <f>PPCL_Spot!P40</f>
        <v>41.85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898.44147014371674</v>
      </c>
      <c r="P40" s="37">
        <v>58.11</v>
      </c>
      <c r="Q40" s="37">
        <v>25.390000000000004</v>
      </c>
      <c r="R40" s="39">
        <v>47.5</v>
      </c>
      <c r="S40" s="39">
        <v>0</v>
      </c>
      <c r="T40" s="38">
        <f>SUMPRODUCT(LTA!J40:AN40,LTA!J$101:AN$101,LTA!J$103:AN$103)</f>
        <v>425.74</v>
      </c>
      <c r="U40" s="38">
        <f>SUMPRODUCT(LTA!J40:AN40,LTA!J$102:AN$102,LTA!J$103:AN$103)</f>
        <v>98.14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-99</v>
      </c>
      <c r="AA40" s="76">
        <f>STOA!H40</f>
        <v>300.46999999999997</v>
      </c>
      <c r="AB40" s="76">
        <f>-STOA!N40</f>
        <v>0</v>
      </c>
      <c r="AC40">
        <f t="shared" si="0"/>
        <v>18.064726659976685</v>
      </c>
      <c r="AD40">
        <f t="shared" si="1"/>
        <v>1841.2696530861867</v>
      </c>
      <c r="AE40">
        <f>'IDT-1'!B40</f>
        <v>0</v>
      </c>
      <c r="AF40" s="25"/>
      <c r="AG40">
        <f t="shared" si="2"/>
        <v>1841.2696530861867</v>
      </c>
      <c r="AI40" s="35">
        <f>PXIL!H40</f>
        <v>0</v>
      </c>
      <c r="AJ40" s="35">
        <f>PXIL!N40</f>
        <v>0</v>
      </c>
      <c r="AK40" s="35">
        <f>RTM_IEX!H40</f>
        <v>0.48</v>
      </c>
      <c r="AL40" s="35">
        <f>RTM_IEX!N40</f>
        <v>-46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11.352012</v>
      </c>
      <c r="E41">
        <f>GT_NG!P41</f>
        <v>13.104771972213831</v>
      </c>
      <c r="F41">
        <f>GT_Spot!P41</f>
        <v>0</v>
      </c>
      <c r="G41">
        <f>PPCL_NG!P41</f>
        <v>0</v>
      </c>
      <c r="H41">
        <f>PPCL_Spot!P41</f>
        <v>41.85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866.31707047974623</v>
      </c>
      <c r="P41" s="37">
        <v>58.11</v>
      </c>
      <c r="Q41" s="37">
        <v>25.390000000000004</v>
      </c>
      <c r="R41" s="39">
        <v>47.5</v>
      </c>
      <c r="S41" s="39">
        <v>0</v>
      </c>
      <c r="T41" s="38">
        <f>SUMPRODUCT(LTA!J41:AN41,LTA!J$101:AN$101,LTA!J$103:AN$103)</f>
        <v>459.9</v>
      </c>
      <c r="U41" s="38">
        <f>SUMPRODUCT(LTA!J41:AN41,LTA!J$102:AN$102,LTA!J$103:AN$103)</f>
        <v>103.25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-93</v>
      </c>
      <c r="AA41" s="76">
        <f>STOA!H41</f>
        <v>300.46999999999997</v>
      </c>
      <c r="AB41" s="76">
        <f>-STOA!N41</f>
        <v>0</v>
      </c>
      <c r="AC41">
        <f t="shared" si="0"/>
        <v>17.6842495011051</v>
      </c>
      <c r="AD41">
        <f t="shared" si="1"/>
        <v>1900.7957305810876</v>
      </c>
      <c r="AE41">
        <f>'IDT-1'!B41</f>
        <v>0</v>
      </c>
      <c r="AF41" s="25"/>
      <c r="AG41">
        <f t="shared" si="2"/>
        <v>1900.7957305810876</v>
      </c>
      <c r="AI41" s="35">
        <f>PXIL!H41</f>
        <v>0</v>
      </c>
      <c r="AJ41" s="35">
        <f>PXIL!N41</f>
        <v>0</v>
      </c>
      <c r="AK41" s="35">
        <f>RTM_IEX!H41</f>
        <v>0.48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11.352012</v>
      </c>
      <c r="E42">
        <f>GT_NG!P42</f>
        <v>13.104771972213831</v>
      </c>
      <c r="F42">
        <f>GT_Spot!P42</f>
        <v>0</v>
      </c>
      <c r="G42">
        <f>PPCL_NG!P42</f>
        <v>0</v>
      </c>
      <c r="H42">
        <f>PPCL_Spot!P42</f>
        <v>41.85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866.29511047974631</v>
      </c>
      <c r="P42" s="37">
        <v>58.11</v>
      </c>
      <c r="Q42" s="37">
        <v>25.390000000000004</v>
      </c>
      <c r="R42" s="39">
        <v>47.5</v>
      </c>
      <c r="S42" s="39">
        <v>0</v>
      </c>
      <c r="T42" s="38">
        <f>SUMPRODUCT(LTA!J42:AN42,LTA!J$101:AN$101,LTA!J$103:AN$103)</f>
        <v>492.40000000000003</v>
      </c>
      <c r="U42" s="38">
        <f>SUMPRODUCT(LTA!J42:AN42,LTA!J$102:AN$102,LTA!J$103:AN$103)</f>
        <v>103.64999999999999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-91</v>
      </c>
      <c r="AA42" s="76">
        <f>STOA!H42</f>
        <v>300.46999999999997</v>
      </c>
      <c r="AB42" s="76">
        <f>-STOA!N42</f>
        <v>0</v>
      </c>
      <c r="AC42">
        <f t="shared" si="0"/>
        <v>17.943482721655322</v>
      </c>
      <c r="AD42">
        <f t="shared" si="1"/>
        <v>1935.4145373605377</v>
      </c>
      <c r="AE42">
        <f>'IDT-1'!B42</f>
        <v>0</v>
      </c>
      <c r="AF42" s="25"/>
      <c r="AG42">
        <f t="shared" si="2"/>
        <v>1935.4145373605377</v>
      </c>
      <c r="AI42" s="35">
        <f>PXIL!H42</f>
        <v>0</v>
      </c>
      <c r="AJ42" s="35">
        <f>PXIL!N42</f>
        <v>0</v>
      </c>
      <c r="AK42" s="35">
        <f>RTM_IEX!H42</f>
        <v>0.48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11.352012</v>
      </c>
      <c r="E43">
        <f>GT_NG!P43</f>
        <v>13.104771972213831</v>
      </c>
      <c r="F43">
        <f>GT_Spot!P43</f>
        <v>0</v>
      </c>
      <c r="G43">
        <f>PPCL_NG!P43</f>
        <v>0</v>
      </c>
      <c r="H43">
        <f>PPCL_Spot!P43</f>
        <v>41.85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858.5170975503263</v>
      </c>
      <c r="P43" s="37">
        <v>58.11</v>
      </c>
      <c r="Q43" s="37">
        <v>25.390000000000004</v>
      </c>
      <c r="R43" s="39">
        <v>47.5</v>
      </c>
      <c r="S43" s="39">
        <v>0</v>
      </c>
      <c r="T43" s="38">
        <f>SUMPRODUCT(LTA!J43:AN43,LTA!J$101:AN$101,LTA!J$103:AN$103)</f>
        <v>507.2</v>
      </c>
      <c r="U43" s="38">
        <f>SUMPRODUCT(LTA!J43:AN43,LTA!J$102:AN$102,LTA!J$103:AN$103)</f>
        <v>95.75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-90</v>
      </c>
      <c r="AA43" s="76">
        <f>STOA!H43</f>
        <v>300.47000000000003</v>
      </c>
      <c r="AB43" s="76">
        <f>-STOA!N43</f>
        <v>0</v>
      </c>
      <c r="AC43">
        <f t="shared" si="0"/>
        <v>17.978463201672643</v>
      </c>
      <c r="AD43">
        <f t="shared" si="1"/>
        <v>1929.5015439511003</v>
      </c>
      <c r="AE43">
        <f>'IDT-1'!B43</f>
        <v>0</v>
      </c>
      <c r="AF43" s="25"/>
      <c r="AG43">
        <f t="shared" si="2"/>
        <v>1929.5015439511003</v>
      </c>
      <c r="AI43" s="35">
        <f>PXIL!H43</f>
        <v>0</v>
      </c>
      <c r="AJ43" s="35">
        <f>PXIL!N43</f>
        <v>0</v>
      </c>
      <c r="AK43" s="35">
        <f>RTM_IEX!H43</f>
        <v>0.48</v>
      </c>
      <c r="AL43" s="35">
        <f>RTM_IEX!N43</f>
        <v>-6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11.352012</v>
      </c>
      <c r="E44">
        <f>GT_NG!P44</f>
        <v>13.104771972213831</v>
      </c>
      <c r="F44">
        <f>GT_Spot!P44</f>
        <v>0</v>
      </c>
      <c r="G44">
        <f>PPCL_NG!P44</f>
        <v>0</v>
      </c>
      <c r="H44">
        <f>PPCL_Spot!P44</f>
        <v>41.85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858.49952955032632</v>
      </c>
      <c r="P44" s="37">
        <v>58.11</v>
      </c>
      <c r="Q44" s="37">
        <v>19.380000000000003</v>
      </c>
      <c r="R44" s="39">
        <v>47.5</v>
      </c>
      <c r="S44" s="39">
        <v>0</v>
      </c>
      <c r="T44" s="38">
        <f>SUMPRODUCT(LTA!J44:AN44,LTA!J$101:AN$101,LTA!J$103:AN$103)</f>
        <v>530.17000000000007</v>
      </c>
      <c r="U44" s="38">
        <f>SUMPRODUCT(LTA!J44:AN44,LTA!J$102:AN$102,LTA!J$103:AN$103)</f>
        <v>95.14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-90</v>
      </c>
      <c r="AA44" s="76">
        <f>STOA!H44</f>
        <v>301.43999999999994</v>
      </c>
      <c r="AB44" s="76">
        <f>-STOA!N44</f>
        <v>0</v>
      </c>
      <c r="AC44">
        <f t="shared" si="0"/>
        <v>18.138076684123305</v>
      </c>
      <c r="AD44">
        <f t="shared" si="1"/>
        <v>1960.3943624686497</v>
      </c>
      <c r="AE44">
        <f>'IDT-1'!B44</f>
        <v>0</v>
      </c>
      <c r="AF44" s="25"/>
      <c r="AG44">
        <f t="shared" si="2"/>
        <v>1960.3943624686497</v>
      </c>
      <c r="AI44" s="35">
        <f>PXIL!H44</f>
        <v>0</v>
      </c>
      <c r="AJ44" s="35">
        <f>PXIL!N44</f>
        <v>0</v>
      </c>
      <c r="AK44" s="35">
        <f>RTM_IEX!H44</f>
        <v>8.23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11.352012</v>
      </c>
      <c r="E45">
        <f>GT_NG!P45</f>
        <v>13.104771972213831</v>
      </c>
      <c r="F45">
        <f>GT_Spot!P45</f>
        <v>0</v>
      </c>
      <c r="G45">
        <f>PPCL_NG!P45</f>
        <v>0</v>
      </c>
      <c r="H45">
        <f>PPCL_Spot!P45</f>
        <v>41.85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849.75051453156618</v>
      </c>
      <c r="P45" s="37">
        <v>58.11</v>
      </c>
      <c r="Q45" s="37">
        <v>19.380000000000003</v>
      </c>
      <c r="R45" s="39">
        <v>47.5</v>
      </c>
      <c r="S45" s="39">
        <v>0</v>
      </c>
      <c r="T45" s="38">
        <f>SUMPRODUCT(LTA!J45:AN45,LTA!J$101:AN$101,LTA!J$103:AN$103)</f>
        <v>564.13</v>
      </c>
      <c r="U45" s="38">
        <f>SUMPRODUCT(LTA!J45:AN45,LTA!J$102:AN$102,LTA!J$103:AN$103)</f>
        <v>108.04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-80</v>
      </c>
      <c r="AA45" s="76">
        <f>STOA!H45</f>
        <v>301.43999999999994</v>
      </c>
      <c r="AB45" s="76">
        <f>-STOA!N45</f>
        <v>0</v>
      </c>
      <c r="AC45">
        <f t="shared" si="0"/>
        <v>18.593157380716832</v>
      </c>
      <c r="AD45">
        <f t="shared" si="1"/>
        <v>2034.2002667532959</v>
      </c>
      <c r="AE45">
        <f>'IDT-1'!B45</f>
        <v>0</v>
      </c>
      <c r="AF45" s="25"/>
      <c r="AG45">
        <f t="shared" si="2"/>
        <v>2034.2002667532959</v>
      </c>
      <c r="AI45" s="35">
        <f>PXIL!H45</f>
        <v>0</v>
      </c>
      <c r="AJ45" s="35">
        <f>PXIL!N45</f>
        <v>0</v>
      </c>
      <c r="AK45" s="35">
        <f>RTM_IEX!H45</f>
        <v>34.379999999999995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11.352012</v>
      </c>
      <c r="E46">
        <f>GT_NG!P46</f>
        <v>13.104771972213831</v>
      </c>
      <c r="F46">
        <f>GT_Spot!P46</f>
        <v>0</v>
      </c>
      <c r="G46">
        <f>PPCL_NG!P46</f>
        <v>0</v>
      </c>
      <c r="H46">
        <f>PPCL_Spot!P46</f>
        <v>41.85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849.7153785315661</v>
      </c>
      <c r="P46" s="37">
        <v>58.110000000000014</v>
      </c>
      <c r="Q46" s="37">
        <v>19.380000000000003</v>
      </c>
      <c r="R46" s="39">
        <v>47.5</v>
      </c>
      <c r="S46" s="39">
        <v>0</v>
      </c>
      <c r="T46" s="38">
        <f>SUMPRODUCT(LTA!J46:AN46,LTA!J$101:AN$101,LTA!J$103:AN$103)</f>
        <v>581.70000000000005</v>
      </c>
      <c r="U46" s="38">
        <f>SUMPRODUCT(LTA!J46:AN46,LTA!J$102:AN$102,LTA!J$103:AN$103)</f>
        <v>108.94000000000001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-63</v>
      </c>
      <c r="AA46" s="76">
        <f>STOA!H46</f>
        <v>301.43999999999994</v>
      </c>
      <c r="AB46" s="76">
        <f>-STOA!N46</f>
        <v>0</v>
      </c>
      <c r="AC46">
        <f t="shared" si="0"/>
        <v>18.530836556993716</v>
      </c>
      <c r="AD46">
        <f t="shared" si="1"/>
        <v>2060.9874515770193</v>
      </c>
      <c r="AE46">
        <f>'IDT-1'!B46</f>
        <v>0</v>
      </c>
      <c r="AF46" s="25"/>
      <c r="AG46">
        <f t="shared" si="2"/>
        <v>2060.9874515770193</v>
      </c>
      <c r="AI46" s="35">
        <f>PXIL!H46</f>
        <v>0</v>
      </c>
      <c r="AJ46" s="35">
        <f>PXIL!N46</f>
        <v>0</v>
      </c>
      <c r="AK46" s="35">
        <f>RTM_IEX!H46</f>
        <v>25.67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11.352012</v>
      </c>
      <c r="E47">
        <f>GT_NG!P47</f>
        <v>12.101183431952661</v>
      </c>
      <c r="F47">
        <f>GT_Spot!P47</f>
        <v>0</v>
      </c>
      <c r="G47">
        <f>PPCL_NG!P47</f>
        <v>0</v>
      </c>
      <c r="H47">
        <f>PPCL_Spot!P47</f>
        <v>41.85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842.69604969125044</v>
      </c>
      <c r="P47" s="37">
        <v>58.110000000000014</v>
      </c>
      <c r="Q47" s="37">
        <v>18.149999999999999</v>
      </c>
      <c r="R47" s="39">
        <v>47.5</v>
      </c>
      <c r="S47" s="39">
        <v>0</v>
      </c>
      <c r="T47" s="38">
        <f>SUMPRODUCT(LTA!J47:AN47,LTA!J$101:AN$101,LTA!J$103:AN$103)</f>
        <v>587.54999999999995</v>
      </c>
      <c r="U47" s="38">
        <f>SUMPRODUCT(LTA!J47:AN47,LTA!J$102:AN$102,LTA!J$103:AN$103)</f>
        <v>113.25000000000001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-39</v>
      </c>
      <c r="AA47" s="76">
        <f>STOA!H47</f>
        <v>301.43999999999994</v>
      </c>
      <c r="AB47" s="76">
        <f>-STOA!N47</f>
        <v>0</v>
      </c>
      <c r="AC47">
        <f t="shared" si="0"/>
        <v>18.216735000573312</v>
      </c>
      <c r="AD47">
        <f t="shared" si="1"/>
        <v>2050.0186357528623</v>
      </c>
      <c r="AE47">
        <f>'IDT-1'!B47</f>
        <v>0</v>
      </c>
      <c r="AF47" s="25"/>
      <c r="AG47">
        <f t="shared" si="2"/>
        <v>2050.0186357528623</v>
      </c>
      <c r="AI47" s="35">
        <f>PXIL!H47</f>
        <v>0</v>
      </c>
      <c r="AJ47" s="35">
        <f>PXIL!N47</f>
        <v>0</v>
      </c>
      <c r="AK47" s="35">
        <f>RTM_IEX!H47</f>
        <v>0.48</v>
      </c>
      <c r="AL47" s="35">
        <f>RTM_IEX!N47</f>
        <v>-11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11.352012</v>
      </c>
      <c r="E48">
        <f>GT_NG!P48</f>
        <v>12.101183431952661</v>
      </c>
      <c r="F48">
        <f>GT_Spot!P48</f>
        <v>0</v>
      </c>
      <c r="G48">
        <f>PPCL_NG!P48</f>
        <v>0</v>
      </c>
      <c r="H48">
        <f>PPCL_Spot!P48</f>
        <v>41.85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842.65652169125042</v>
      </c>
      <c r="P48" s="37">
        <v>58.110000000000007</v>
      </c>
      <c r="Q48" s="37">
        <v>18.149999999999999</v>
      </c>
      <c r="R48" s="39">
        <v>47.5</v>
      </c>
      <c r="S48" s="39">
        <v>0</v>
      </c>
      <c r="T48" s="38">
        <f>SUMPRODUCT(LTA!J48:AN48,LTA!J$101:AN$101,LTA!J$103:AN$103)</f>
        <v>594.42000000000007</v>
      </c>
      <c r="U48" s="38">
        <f>SUMPRODUCT(LTA!J48:AN48,LTA!J$102:AN$102,LTA!J$103:AN$103)</f>
        <v>114.35000000000001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-33</v>
      </c>
      <c r="AA48" s="76">
        <f>STOA!H48</f>
        <v>301.43999999999994</v>
      </c>
      <c r="AB48" s="76">
        <f>-STOA!N48</f>
        <v>0</v>
      </c>
      <c r="AC48">
        <f t="shared" si="0"/>
        <v>18.317235596272866</v>
      </c>
      <c r="AD48">
        <f t="shared" si="1"/>
        <v>2053.8486071571629</v>
      </c>
      <c r="AE48">
        <f>'IDT-1'!B48</f>
        <v>0</v>
      </c>
      <c r="AF48" s="25"/>
      <c r="AG48">
        <f t="shared" si="2"/>
        <v>2053.8486071571629</v>
      </c>
      <c r="AI48" s="35">
        <f>PXIL!H48</f>
        <v>0</v>
      </c>
      <c r="AJ48" s="35">
        <f>PXIL!N48</f>
        <v>0</v>
      </c>
      <c r="AK48" s="35">
        <f>RTM_IEX!H48</f>
        <v>0.48</v>
      </c>
      <c r="AL48" s="35">
        <f>RTM_IEX!N48</f>
        <v>-21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11.352012</v>
      </c>
      <c r="E49">
        <f>GT_NG!P49</f>
        <v>12.101183431952661</v>
      </c>
      <c r="F49">
        <f>GT_Spot!P49</f>
        <v>0</v>
      </c>
      <c r="G49">
        <f>PPCL_NG!P49</f>
        <v>0</v>
      </c>
      <c r="H49">
        <f>PPCL_Spot!P49</f>
        <v>41.85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841.66307983927118</v>
      </c>
      <c r="P49" s="37">
        <v>58.110000000000007</v>
      </c>
      <c r="Q49" s="37">
        <v>18.149999999999999</v>
      </c>
      <c r="R49" s="39">
        <v>47.5</v>
      </c>
      <c r="S49" s="39">
        <v>0</v>
      </c>
      <c r="T49" s="38">
        <f>SUMPRODUCT(LTA!J49:AN49,LTA!J$101:AN$101,LTA!J$103:AN$103)</f>
        <v>596.77</v>
      </c>
      <c r="U49" s="38">
        <f>SUMPRODUCT(LTA!J49:AN49,LTA!J$102:AN$102,LTA!J$103:AN$103)</f>
        <v>118.74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-26</v>
      </c>
      <c r="AA49" s="76">
        <f>STOA!H49</f>
        <v>301.43999999999994</v>
      </c>
      <c r="AB49" s="76">
        <f>-STOA!N49</f>
        <v>0</v>
      </c>
      <c r="AC49">
        <f t="shared" si="0"/>
        <v>18.526458681489135</v>
      </c>
      <c r="AD49">
        <f t="shared" si="1"/>
        <v>2040.3859422199671</v>
      </c>
      <c r="AE49">
        <f>'IDT-1'!B49</f>
        <v>0</v>
      </c>
      <c r="AF49" s="25"/>
      <c r="AG49">
        <f t="shared" si="2"/>
        <v>2040.3859422199671</v>
      </c>
      <c r="AI49" s="35">
        <f>PXIL!H49</f>
        <v>0</v>
      </c>
      <c r="AJ49" s="35">
        <f>PXIL!N49</f>
        <v>0</v>
      </c>
      <c r="AK49" s="35">
        <f>RTM_IEX!H49</f>
        <v>0.48</v>
      </c>
      <c r="AL49" s="35">
        <f>RTM_IEX!N49</f>
        <v>-47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11.352012</v>
      </c>
      <c r="E50">
        <f>GT_NG!P50</f>
        <v>12.101183431952661</v>
      </c>
      <c r="F50">
        <f>GT_Spot!P50</f>
        <v>0</v>
      </c>
      <c r="G50">
        <f>PPCL_NG!P50</f>
        <v>0</v>
      </c>
      <c r="H50">
        <f>PPCL_Spot!P50</f>
        <v>41.85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841.68943183927126</v>
      </c>
      <c r="P50" s="37">
        <v>58.110000000000007</v>
      </c>
      <c r="Q50" s="37">
        <v>18.149999999999999</v>
      </c>
      <c r="R50" s="39">
        <v>47.5</v>
      </c>
      <c r="S50" s="39">
        <v>0</v>
      </c>
      <c r="T50" s="38">
        <f>SUMPRODUCT(LTA!J50:AN50,LTA!J$101:AN$101,LTA!J$103:AN$103)</f>
        <v>598.29</v>
      </c>
      <c r="U50" s="38">
        <f>SUMPRODUCT(LTA!J50:AN50,LTA!J$102:AN$102,LTA!J$103:AN$103)</f>
        <v>121.25000000000001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-19</v>
      </c>
      <c r="AA50" s="76">
        <f>STOA!H50</f>
        <v>301.43999999999994</v>
      </c>
      <c r="AB50" s="76">
        <f>-STOA!N50</f>
        <v>0</v>
      </c>
      <c r="AC50">
        <f t="shared" si="0"/>
        <v>18.509705091939797</v>
      </c>
      <c r="AD50">
        <f t="shared" si="1"/>
        <v>2050.4590478095165</v>
      </c>
      <c r="AE50">
        <f>'IDT-1'!B50</f>
        <v>0</v>
      </c>
      <c r="AF50" s="25"/>
      <c r="AG50">
        <f t="shared" si="2"/>
        <v>2050.4590478095165</v>
      </c>
      <c r="AI50" s="35">
        <f>PXIL!H50</f>
        <v>0</v>
      </c>
      <c r="AJ50" s="35">
        <f>PXIL!N50</f>
        <v>0</v>
      </c>
      <c r="AK50" s="35">
        <f>RTM_IEX!H50</f>
        <v>0.48</v>
      </c>
      <c r="AL50" s="35">
        <f>RTM_IEX!N50</f>
        <v>-48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11.352012</v>
      </c>
      <c r="E51">
        <f>GT_NG!P51</f>
        <v>12.101183431952661</v>
      </c>
      <c r="F51">
        <f>GT_Spot!P51</f>
        <v>0</v>
      </c>
      <c r="G51">
        <f>PPCL_NG!P51</f>
        <v>0</v>
      </c>
      <c r="H51">
        <f>PPCL_Spot!P51</f>
        <v>43.12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796.04080595429082</v>
      </c>
      <c r="P51" s="37">
        <v>60</v>
      </c>
      <c r="Q51" s="37">
        <v>25.390000000000004</v>
      </c>
      <c r="R51" s="39">
        <v>47.5</v>
      </c>
      <c r="S51" s="39">
        <v>0</v>
      </c>
      <c r="T51" s="38">
        <f>SUMPRODUCT(LTA!J51:AN51,LTA!J$101:AN$101,LTA!J$103:AN$103)</f>
        <v>599.16</v>
      </c>
      <c r="U51" s="38">
        <f>SUMPRODUCT(LTA!J51:AN51,LTA!J$102:AN$102,LTA!J$103:AN$103)</f>
        <v>124.86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-13.8</v>
      </c>
      <c r="AA51" s="76">
        <f>STOA!H51</f>
        <v>301.43999999999994</v>
      </c>
      <c r="AB51" s="76">
        <f>-STOA!N51</f>
        <v>0</v>
      </c>
      <c r="AC51">
        <f t="shared" si="0"/>
        <v>18.283439033860539</v>
      </c>
      <c r="AD51">
        <f t="shared" si="1"/>
        <v>2016.1166879826158</v>
      </c>
      <c r="AE51">
        <f>'IDT-1'!B51</f>
        <v>-2.1389999999999998</v>
      </c>
      <c r="AF51" s="25"/>
      <c r="AG51">
        <f t="shared" si="2"/>
        <v>2013.9776879826159</v>
      </c>
      <c r="AI51" s="35">
        <f>PXIL!H51</f>
        <v>0</v>
      </c>
      <c r="AJ51" s="35">
        <f>PXIL!N51</f>
        <v>0</v>
      </c>
      <c r="AK51" s="35">
        <f>RTM_IEX!H51</f>
        <v>0.48</v>
      </c>
      <c r="AL51" s="35">
        <f>RTM_IEX!N51</f>
        <v>-57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11.352012</v>
      </c>
      <c r="E52">
        <f>GT_NG!P52</f>
        <v>12.101183431952661</v>
      </c>
      <c r="F52">
        <f>GT_Spot!P52</f>
        <v>0</v>
      </c>
      <c r="G52">
        <f>PPCL_NG!P52</f>
        <v>0</v>
      </c>
      <c r="H52">
        <f>PPCL_Spot!P52</f>
        <v>43.12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796.09350995429077</v>
      </c>
      <c r="P52" s="37">
        <v>58.11</v>
      </c>
      <c r="Q52" s="37">
        <v>25.390000000000004</v>
      </c>
      <c r="R52" s="39">
        <v>47.5</v>
      </c>
      <c r="S52" s="39">
        <v>0</v>
      </c>
      <c r="T52" s="38">
        <f>SUMPRODUCT(LTA!J52:AN52,LTA!J$101:AN$101,LTA!J$103:AN$103)</f>
        <v>600.49</v>
      </c>
      <c r="U52" s="38">
        <f>SUMPRODUCT(LTA!J52:AN52,LTA!J$102:AN$102,LTA!J$103:AN$103)</f>
        <v>128.26000000000002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-11.3</v>
      </c>
      <c r="AA52" s="76">
        <f>STOA!H52</f>
        <v>301.43999999999994</v>
      </c>
      <c r="AB52" s="76">
        <f>-STOA!N52</f>
        <v>0</v>
      </c>
      <c r="AC52">
        <f t="shared" si="0"/>
        <v>18.261146379973653</v>
      </c>
      <c r="AD52">
        <f t="shared" si="1"/>
        <v>2024.5316846365024</v>
      </c>
      <c r="AE52">
        <f>'IDT-1'!B52</f>
        <v>-3.6549999999999998</v>
      </c>
      <c r="AF52" s="25"/>
      <c r="AG52">
        <f t="shared" si="2"/>
        <v>2020.8766846365024</v>
      </c>
      <c r="AI52" s="35">
        <f>PXIL!H52</f>
        <v>0</v>
      </c>
      <c r="AJ52" s="35">
        <f>PXIL!N52</f>
        <v>0</v>
      </c>
      <c r="AK52" s="35">
        <f>RTM_IEX!H52</f>
        <v>0.48</v>
      </c>
      <c r="AL52" s="35">
        <f>RTM_IEX!N52</f>
        <v>-54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11.352012</v>
      </c>
      <c r="E53">
        <f>GT_NG!P53</f>
        <v>12.101183431952661</v>
      </c>
      <c r="F53">
        <f>GT_Spot!P53</f>
        <v>0</v>
      </c>
      <c r="G53">
        <f>PPCL_NG!P53</f>
        <v>0</v>
      </c>
      <c r="H53">
        <f>PPCL_Spot!P53</f>
        <v>43.12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796.08472595429078</v>
      </c>
      <c r="P53" s="37">
        <v>58.11</v>
      </c>
      <c r="Q53" s="37">
        <v>25.390000000000004</v>
      </c>
      <c r="R53" s="39">
        <v>47.5</v>
      </c>
      <c r="S53" s="39">
        <v>0</v>
      </c>
      <c r="T53" s="38">
        <f>SUMPRODUCT(LTA!J53:AN53,LTA!J$101:AN$101,LTA!J$103:AN$103)</f>
        <v>601.81999999999994</v>
      </c>
      <c r="U53" s="38">
        <f>SUMPRODUCT(LTA!J53:AN53,LTA!J$102:AN$102,LTA!J$103:AN$103)</f>
        <v>130.36000000000001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-4.5</v>
      </c>
      <c r="AA53" s="76">
        <f>STOA!H53</f>
        <v>301.43999999999994</v>
      </c>
      <c r="AB53" s="76">
        <f>-STOA!N53</f>
        <v>0</v>
      </c>
      <c r="AC53">
        <f t="shared" si="0"/>
        <v>18.25769419501907</v>
      </c>
      <c r="AD53">
        <f t="shared" si="1"/>
        <v>2031.7563528214571</v>
      </c>
      <c r="AE53">
        <f>'IDT-1'!B53</f>
        <v>-5.4669999999999996</v>
      </c>
      <c r="AF53" s="25"/>
      <c r="AG53">
        <f t="shared" si="2"/>
        <v>2026.289352821457</v>
      </c>
      <c r="AI53" s="35">
        <f>PXIL!H53</f>
        <v>0</v>
      </c>
      <c r="AJ53" s="35">
        <f>PXIL!N53</f>
        <v>0</v>
      </c>
      <c r="AK53" s="35">
        <f>RTM_IEX!H53</f>
        <v>0.48</v>
      </c>
      <c r="AL53" s="35">
        <f>RTM_IEX!N53</f>
        <v>-57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11.352012</v>
      </c>
      <c r="E54">
        <f>GT_NG!P54</f>
        <v>12.101183431952661</v>
      </c>
      <c r="F54">
        <f>GT_Spot!P54</f>
        <v>0</v>
      </c>
      <c r="G54">
        <f>PPCL_NG!P54</f>
        <v>0</v>
      </c>
      <c r="H54">
        <f>PPCL_Spot!P54</f>
        <v>43.12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796.12425395429079</v>
      </c>
      <c r="P54" s="37">
        <v>58.11</v>
      </c>
      <c r="Q54" s="37">
        <v>25.390000000000004</v>
      </c>
      <c r="R54" s="39">
        <v>47.5</v>
      </c>
      <c r="S54" s="39">
        <v>0</v>
      </c>
      <c r="T54" s="38">
        <f>SUMPRODUCT(LTA!J54:AN54,LTA!J$101:AN$101,LTA!J$103:AN$103)</f>
        <v>601.16</v>
      </c>
      <c r="U54" s="38">
        <f>SUMPRODUCT(LTA!J54:AN54,LTA!J$102:AN$102,LTA!J$103:AN$103)</f>
        <v>132.76000000000002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-9</v>
      </c>
      <c r="AA54" s="76">
        <f>STOA!H54</f>
        <v>301.43999999999994</v>
      </c>
      <c r="AB54" s="76">
        <f>-STOA!N54</f>
        <v>0</v>
      </c>
      <c r="AC54">
        <f t="shared" si="0"/>
        <v>18.268406651356628</v>
      </c>
      <c r="AD54">
        <f t="shared" si="1"/>
        <v>2034.0251683651195</v>
      </c>
      <c r="AE54">
        <f>'IDT-1'!B54</f>
        <v>0</v>
      </c>
      <c r="AF54" s="25"/>
      <c r="AG54">
        <f t="shared" si="2"/>
        <v>2034.0251683651195</v>
      </c>
      <c r="AI54" s="35">
        <f>PXIL!H54</f>
        <v>0</v>
      </c>
      <c r="AJ54" s="35">
        <f>PXIL!N54</f>
        <v>0</v>
      </c>
      <c r="AK54" s="35">
        <f>RTM_IEX!H54</f>
        <v>0.48</v>
      </c>
      <c r="AL54" s="35">
        <f>RTM_IEX!N54</f>
        <v>-52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11.352012</v>
      </c>
      <c r="E55">
        <f>GT_NG!P55</f>
        <v>13.104771972213831</v>
      </c>
      <c r="F55">
        <f>GT_Spot!P55</f>
        <v>0</v>
      </c>
      <c r="G55">
        <f>PPCL_NG!P55</f>
        <v>0</v>
      </c>
      <c r="H55">
        <f>PPCL_Spot!P55</f>
        <v>43.682836547827776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796.0583739542908</v>
      </c>
      <c r="P55" s="37">
        <v>58.11</v>
      </c>
      <c r="Q55" s="37">
        <v>25.390000000000004</v>
      </c>
      <c r="R55" s="39">
        <v>47.5</v>
      </c>
      <c r="S55" s="39">
        <v>0</v>
      </c>
      <c r="T55" s="38">
        <f>SUMPRODUCT(LTA!J55:AN55,LTA!J$101:AN$101,LTA!J$103:AN$103)</f>
        <v>600.16</v>
      </c>
      <c r="U55" s="38">
        <f>SUMPRODUCT(LTA!J55:AN55,LTA!J$102:AN$102,LTA!J$103:AN$103)</f>
        <v>129.26000000000002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-29</v>
      </c>
      <c r="AA55" s="76">
        <f>STOA!H55</f>
        <v>301.43999999999994</v>
      </c>
      <c r="AB55" s="76">
        <f>-STOA!N55</f>
        <v>0</v>
      </c>
      <c r="AC55">
        <f t="shared" si="0"/>
        <v>18.387220911419693</v>
      </c>
      <c r="AD55">
        <f t="shared" si="1"/>
        <v>2013.9068991931454</v>
      </c>
      <c r="AE55">
        <f>'IDT-1'!B55</f>
        <v>0</v>
      </c>
      <c r="AF55" s="25"/>
      <c r="AG55">
        <f t="shared" si="2"/>
        <v>2013.9068991931454</v>
      </c>
      <c r="AI55" s="35">
        <f>PXIL!H55</f>
        <v>0</v>
      </c>
      <c r="AJ55" s="35">
        <f>PXIL!N55</f>
        <v>0</v>
      </c>
      <c r="AK55" s="35">
        <f>RTM_IEX!H55</f>
        <v>0.48</v>
      </c>
      <c r="AL55" s="35">
        <f>RTM_IEX!N55</f>
        <v>-49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11.352012</v>
      </c>
      <c r="E56">
        <f>GT_NG!P56</f>
        <v>13.104771972213831</v>
      </c>
      <c r="F56">
        <f>GT_Spot!P56</f>
        <v>0</v>
      </c>
      <c r="G56">
        <f>PPCL_NG!P56</f>
        <v>0</v>
      </c>
      <c r="H56">
        <f>PPCL_Spot!P56</f>
        <v>43.682836547827776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796.07154995429073</v>
      </c>
      <c r="P56" s="37">
        <v>58.11</v>
      </c>
      <c r="Q56" s="37">
        <v>25.390000000000004</v>
      </c>
      <c r="R56" s="39">
        <v>47.5</v>
      </c>
      <c r="S56" s="39">
        <v>0</v>
      </c>
      <c r="T56" s="38">
        <f>SUMPRODUCT(LTA!J56:AN56,LTA!J$101:AN$101,LTA!J$103:AN$103)</f>
        <v>599.42999999999995</v>
      </c>
      <c r="U56" s="38">
        <f>SUMPRODUCT(LTA!J56:AN56,LTA!J$102:AN$102,LTA!J$103:AN$103)</f>
        <v>133.86000000000001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-41</v>
      </c>
      <c r="AA56" s="76">
        <f>STOA!H56</f>
        <v>301.43999999999994</v>
      </c>
      <c r="AB56" s="76">
        <f>-STOA!N56</f>
        <v>0</v>
      </c>
      <c r="AC56">
        <f t="shared" si="0"/>
        <v>18.241945277597022</v>
      </c>
      <c r="AD56">
        <f t="shared" si="1"/>
        <v>2038.9353508269683</v>
      </c>
      <c r="AE56">
        <f>'IDT-1'!B56</f>
        <v>0</v>
      </c>
      <c r="AF56" s="25"/>
      <c r="AG56">
        <f t="shared" si="2"/>
        <v>2038.9353508269683</v>
      </c>
      <c r="AI56" s="35">
        <f>PXIL!H56</f>
        <v>0</v>
      </c>
      <c r="AJ56" s="35">
        <f>PXIL!N56</f>
        <v>0</v>
      </c>
      <c r="AK56" s="35">
        <f>RTM_IEX!H56</f>
        <v>0.48</v>
      </c>
      <c r="AL56" s="35">
        <f>RTM_IEX!N56</f>
        <v>-16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11.352012</v>
      </c>
      <c r="E57">
        <f>GT_NG!P57</f>
        <v>12.101183431952661</v>
      </c>
      <c r="F57">
        <f>GT_Spot!P57</f>
        <v>0</v>
      </c>
      <c r="G57">
        <f>PPCL_NG!P57</f>
        <v>0</v>
      </c>
      <c r="H57">
        <f>PPCL_Spot!P57</f>
        <v>43.682836547827776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789.85019621775575</v>
      </c>
      <c r="P57" s="37">
        <v>58.11</v>
      </c>
      <c r="Q57" s="37">
        <v>25.390000000000004</v>
      </c>
      <c r="R57" s="39">
        <v>47.5</v>
      </c>
      <c r="S57" s="39">
        <v>0</v>
      </c>
      <c r="T57" s="38">
        <f>SUMPRODUCT(LTA!J57:AN57,LTA!J$101:AN$101,LTA!J$103:AN$103)</f>
        <v>599.13000000000011</v>
      </c>
      <c r="U57" s="38">
        <f>SUMPRODUCT(LTA!J57:AN57,LTA!J$102:AN$102,LTA!J$103:AN$103)</f>
        <v>137.26000000000002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-31</v>
      </c>
      <c r="AA57" s="76">
        <f>STOA!H57</f>
        <v>301.43999999999994</v>
      </c>
      <c r="AB57" s="76">
        <f>-STOA!N57</f>
        <v>0</v>
      </c>
      <c r="AC57">
        <f t="shared" si="0"/>
        <v>18.300478497445713</v>
      </c>
      <c r="AD57">
        <f t="shared" si="1"/>
        <v>2023.7518753303232</v>
      </c>
      <c r="AE57">
        <f>'IDT-1'!B57</f>
        <v>0</v>
      </c>
      <c r="AF57" s="25"/>
      <c r="AG57">
        <f t="shared" si="2"/>
        <v>2023.7518753303232</v>
      </c>
      <c r="AI57" s="35">
        <f>PXIL!H57</f>
        <v>0</v>
      </c>
      <c r="AJ57" s="35">
        <f>PXIL!N57</f>
        <v>0</v>
      </c>
      <c r="AK57" s="35">
        <f>RTM_IEX!H57</f>
        <v>0.48</v>
      </c>
      <c r="AL57" s="35">
        <f>RTM_IEX!N57</f>
        <v>-37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11.352012</v>
      </c>
      <c r="E58">
        <f>GT_NG!P58</f>
        <v>12.101183431952661</v>
      </c>
      <c r="F58">
        <f>GT_Spot!P58</f>
        <v>0</v>
      </c>
      <c r="G58">
        <f>PPCL_NG!P58</f>
        <v>0</v>
      </c>
      <c r="H58">
        <f>PPCL_Spot!P58</f>
        <v>43.682836547827776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789.62533221775584</v>
      </c>
      <c r="P58" s="37">
        <v>58.11</v>
      </c>
      <c r="Q58" s="37">
        <v>25.390000000000004</v>
      </c>
      <c r="R58" s="39">
        <v>47.5</v>
      </c>
      <c r="S58" s="39">
        <v>0</v>
      </c>
      <c r="T58" s="38">
        <f>SUMPRODUCT(LTA!J58:AN58,LTA!J$101:AN$101,LTA!J$103:AN$103)</f>
        <v>593.58999999999992</v>
      </c>
      <c r="U58" s="38">
        <f>SUMPRODUCT(LTA!J58:AN58,LTA!J$102:AN$102,LTA!J$103:AN$103)</f>
        <v>141.26000000000002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-16</v>
      </c>
      <c r="AA58" s="76">
        <f>STOA!H58</f>
        <v>301.43999999999994</v>
      </c>
      <c r="AB58" s="76">
        <f>-STOA!N58</f>
        <v>0</v>
      </c>
      <c r="AC58">
        <f t="shared" si="0"/>
        <v>18.056932381273704</v>
      </c>
      <c r="AD58">
        <f t="shared" si="1"/>
        <v>2049.2305574464949</v>
      </c>
      <c r="AE58">
        <f>'IDT-1'!B58</f>
        <v>0</v>
      </c>
      <c r="AF58" s="25"/>
      <c r="AG58">
        <f t="shared" si="2"/>
        <v>2049.2305574464949</v>
      </c>
      <c r="AI58" s="35">
        <f>PXIL!H58</f>
        <v>0</v>
      </c>
      <c r="AJ58" s="35">
        <f>PXIL!N58</f>
        <v>0</v>
      </c>
      <c r="AK58" s="35">
        <f>RTM_IEX!H58</f>
        <v>0.48</v>
      </c>
      <c r="AL58" s="35">
        <f>RTM_IEX!N58</f>
        <v>-25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11.352012</v>
      </c>
      <c r="E59">
        <f>GT_NG!P59</f>
        <v>12.101183431952661</v>
      </c>
      <c r="F59">
        <f>GT_Spot!P59</f>
        <v>0</v>
      </c>
      <c r="G59">
        <f>PPCL_NG!P59</f>
        <v>0</v>
      </c>
      <c r="H59">
        <f>PPCL_Spot!P59</f>
        <v>43.682836547827776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786.63202059569437</v>
      </c>
      <c r="P59" s="37">
        <v>58.11</v>
      </c>
      <c r="Q59" s="37">
        <v>25.390000000000004</v>
      </c>
      <c r="R59" s="39">
        <v>47.5</v>
      </c>
      <c r="S59" s="39">
        <v>0</v>
      </c>
      <c r="T59" s="38">
        <f>SUMPRODUCT(LTA!J59:AN59,LTA!J$101:AN$101,LTA!J$103:AN$103)</f>
        <v>578.91</v>
      </c>
      <c r="U59" s="38">
        <f>SUMPRODUCT(LTA!J59:AN59,LTA!J$102:AN$102,LTA!J$103:AN$103)</f>
        <v>134.16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301.43999999999994</v>
      </c>
      <c r="AB59" s="76">
        <f>-STOA!N59</f>
        <v>0</v>
      </c>
      <c r="AC59">
        <f t="shared" si="0"/>
        <v>18.297807923067509</v>
      </c>
      <c r="AD59">
        <f t="shared" si="1"/>
        <v>1971.2163702826397</v>
      </c>
      <c r="AE59">
        <f>'IDT-1'!B59</f>
        <v>0</v>
      </c>
      <c r="AF59" s="25"/>
      <c r="AG59">
        <f t="shared" si="2"/>
        <v>1971.2163702826397</v>
      </c>
      <c r="AI59" s="35">
        <f>PXIL!H59</f>
        <v>0</v>
      </c>
      <c r="AJ59" s="35">
        <f>PXIL!N59</f>
        <v>0</v>
      </c>
      <c r="AK59" s="35">
        <f>RTM_IEX!H59</f>
        <v>0.48</v>
      </c>
      <c r="AL59" s="35">
        <f>RTM_IEX!N59</f>
        <v>-94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11.352012</v>
      </c>
      <c r="E60">
        <f>GT_NG!P60</f>
        <v>12.101183431952661</v>
      </c>
      <c r="F60">
        <f>GT_Spot!P60</f>
        <v>0</v>
      </c>
      <c r="G60">
        <f>PPCL_NG!P60</f>
        <v>0</v>
      </c>
      <c r="H60">
        <f>PPCL_Spot!P60</f>
        <v>43.682836547827776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833.05672459569439</v>
      </c>
      <c r="P60" s="37">
        <v>58.11</v>
      </c>
      <c r="Q60" s="37">
        <v>25.390000000000004</v>
      </c>
      <c r="R60" s="39">
        <v>47.5</v>
      </c>
      <c r="S60" s="39">
        <v>0</v>
      </c>
      <c r="T60" s="38">
        <f>SUMPRODUCT(LTA!J60:AN60,LTA!J$101:AN$101,LTA!J$103:AN$103)</f>
        <v>552.13</v>
      </c>
      <c r="U60" s="38">
        <f>SUMPRODUCT(LTA!J60:AN60,LTA!J$102:AN$102,LTA!J$103:AN$103)</f>
        <v>134.76000000000002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301.43999999999994</v>
      </c>
      <c r="AB60" s="76">
        <f>-STOA!N60</f>
        <v>0</v>
      </c>
      <c r="AC60">
        <f t="shared" si="0"/>
        <v>18.510219225291955</v>
      </c>
      <c r="AD60">
        <f t="shared" si="1"/>
        <v>1986.2486629804155</v>
      </c>
      <c r="AE60">
        <f>'IDT-1'!B60</f>
        <v>0</v>
      </c>
      <c r="AF60" s="25"/>
      <c r="AG60">
        <f t="shared" si="2"/>
        <v>1986.2486629804155</v>
      </c>
      <c r="AI60" s="35">
        <f>PXIL!H60</f>
        <v>0</v>
      </c>
      <c r="AJ60" s="35">
        <f>PXIL!N60</f>
        <v>0</v>
      </c>
      <c r="AK60" s="35">
        <f>RTM_IEX!H60</f>
        <v>0.48</v>
      </c>
      <c r="AL60" s="35">
        <f>RTM_IEX!N60</f>
        <v>-99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11.352012</v>
      </c>
      <c r="E61">
        <f>GT_NG!P61</f>
        <v>12.101183431952661</v>
      </c>
      <c r="F61">
        <f>GT_Spot!P61</f>
        <v>0</v>
      </c>
      <c r="G61">
        <f>PPCL_NG!P61</f>
        <v>0</v>
      </c>
      <c r="H61">
        <f>PPCL_Spot!P61</f>
        <v>43.682836547827776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862.10288193619999</v>
      </c>
      <c r="P61" s="37">
        <v>110.27694308021661</v>
      </c>
      <c r="Q61" s="37">
        <v>25.390000000000004</v>
      </c>
      <c r="R61" s="39">
        <v>47.5</v>
      </c>
      <c r="S61" s="39">
        <v>0</v>
      </c>
      <c r="T61" s="38">
        <f>SUMPRODUCT(LTA!J61:AN61,LTA!J$101:AN$101,LTA!J$103:AN$103)</f>
        <v>533.21</v>
      </c>
      <c r="U61" s="38">
        <f>SUMPRODUCT(LTA!J61:AN61,LTA!J$102:AN$102,LTA!J$103:AN$103)</f>
        <v>135.76000000000002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301.43999999999994</v>
      </c>
      <c r="AB61" s="76">
        <f>-STOA!N61</f>
        <v>0</v>
      </c>
      <c r="AC61">
        <f t="shared" si="0"/>
        <v>19.380727577821588</v>
      </c>
      <c r="AD61">
        <f t="shared" si="1"/>
        <v>2008.6712550486084</v>
      </c>
      <c r="AE61">
        <f>'IDT-1'!B61</f>
        <v>0</v>
      </c>
      <c r="AF61" s="25"/>
      <c r="AG61">
        <f t="shared" si="2"/>
        <v>2008.6712550486084</v>
      </c>
      <c r="AI61" s="35">
        <f>PXIL!H61</f>
        <v>0</v>
      </c>
      <c r="AJ61" s="35">
        <f>PXIL!N61</f>
        <v>0</v>
      </c>
      <c r="AK61" s="35">
        <f>RTM_IEX!H61</f>
        <v>0.48</v>
      </c>
      <c r="AL61" s="35">
        <f>RTM_IEX!N61</f>
        <v>-139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11.352012</v>
      </c>
      <c r="E62">
        <f>GT_NG!P62</f>
        <v>12.101183431952661</v>
      </c>
      <c r="F62">
        <f>GT_Spot!P62</f>
        <v>0</v>
      </c>
      <c r="G62">
        <f>PPCL_NG!P62</f>
        <v>0</v>
      </c>
      <c r="H62">
        <f>PPCL_Spot!P62</f>
        <v>43.682836547827776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865.10743955607836</v>
      </c>
      <c r="P62" s="37">
        <v>118.78</v>
      </c>
      <c r="Q62" s="37">
        <v>25.390000000000004</v>
      </c>
      <c r="R62" s="39">
        <v>47.5</v>
      </c>
      <c r="S62" s="39">
        <v>0</v>
      </c>
      <c r="T62" s="38">
        <f>SUMPRODUCT(LTA!J62:AN62,LTA!J$101:AN$101,LTA!J$103:AN$103)</f>
        <v>511.95000000000005</v>
      </c>
      <c r="U62" s="38">
        <f>SUMPRODUCT(LTA!J62:AN62,LTA!J$102:AN$102,LTA!J$103:AN$103)</f>
        <v>136.36000000000001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301.43999999999994</v>
      </c>
      <c r="AB62" s="76">
        <f>-STOA!N62</f>
        <v>0</v>
      </c>
      <c r="AC62">
        <f t="shared" si="0"/>
        <v>19.210664804980969</v>
      </c>
      <c r="AD62">
        <f t="shared" si="1"/>
        <v>2010.6889323611106</v>
      </c>
      <c r="AE62">
        <f>'IDT-1'!B62</f>
        <v>0</v>
      </c>
      <c r="AF62" s="25"/>
      <c r="AG62">
        <f t="shared" si="2"/>
        <v>2010.6889323611106</v>
      </c>
      <c r="AI62" s="35">
        <f>PXIL!H62</f>
        <v>0</v>
      </c>
      <c r="AJ62" s="35">
        <f>PXIL!N62</f>
        <v>0</v>
      </c>
      <c r="AK62" s="35">
        <f>RTM_IEX!H62</f>
        <v>0.48</v>
      </c>
      <c r="AL62" s="35">
        <f>RTM_IEX!N62</f>
        <v>-128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11.352012</v>
      </c>
      <c r="E63">
        <f>GT_NG!P63</f>
        <v>12.101183431952661</v>
      </c>
      <c r="F63">
        <f>GT_Spot!P63</f>
        <v>0</v>
      </c>
      <c r="G63">
        <f>PPCL_NG!P63</f>
        <v>0</v>
      </c>
      <c r="H63">
        <f>PPCL_Spot!P63</f>
        <v>43.682836547827776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868.16904421120216</v>
      </c>
      <c r="P63" s="37">
        <v>118.78</v>
      </c>
      <c r="Q63" s="37">
        <v>25.390000000000004</v>
      </c>
      <c r="R63" s="39">
        <v>47.5</v>
      </c>
      <c r="S63" s="39">
        <v>0</v>
      </c>
      <c r="T63" s="38">
        <f>SUMPRODUCT(LTA!J63:AN63,LTA!J$101:AN$101,LTA!J$103:AN$103)</f>
        <v>507.42</v>
      </c>
      <c r="U63" s="38">
        <f>SUMPRODUCT(LTA!J63:AN63,LTA!J$102:AN$102,LTA!J$103:AN$103)</f>
        <v>136.76000000000002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301.43999999999994</v>
      </c>
      <c r="AB63" s="76">
        <f>-STOA!N63</f>
        <v>0</v>
      </c>
      <c r="AC63">
        <f t="shared" si="0"/>
        <v>19.371113438581791</v>
      </c>
      <c r="AD63">
        <f t="shared" si="1"/>
        <v>1989.4600883826338</v>
      </c>
      <c r="AE63">
        <f>'IDT-1'!B63</f>
        <v>0</v>
      </c>
      <c r="AF63" s="25"/>
      <c r="AG63">
        <f t="shared" si="2"/>
        <v>1989.4600883826338</v>
      </c>
      <c r="AI63" s="35">
        <f>PXIL!H63</f>
        <v>0</v>
      </c>
      <c r="AJ63" s="35">
        <f>PXIL!N63</f>
        <v>0</v>
      </c>
      <c r="AK63" s="35">
        <f>RTM_IEX!H63</f>
        <v>0.48</v>
      </c>
      <c r="AL63" s="35">
        <f>RTM_IEX!N63</f>
        <v>-148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11.352012</v>
      </c>
      <c r="E64">
        <f>GT_NG!P64</f>
        <v>12.101183431952661</v>
      </c>
      <c r="F64">
        <f>GT_Spot!P64</f>
        <v>0</v>
      </c>
      <c r="G64">
        <f>PPCL_NG!P64</f>
        <v>0</v>
      </c>
      <c r="H64">
        <f>PPCL_Spot!P64</f>
        <v>43.682836547827776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868.16026021120217</v>
      </c>
      <c r="P64" s="37">
        <v>118.78</v>
      </c>
      <c r="Q64" s="37">
        <v>25.390000000000004</v>
      </c>
      <c r="R64" s="39">
        <v>47.5</v>
      </c>
      <c r="S64" s="39">
        <v>0</v>
      </c>
      <c r="T64" s="38">
        <f>SUMPRODUCT(LTA!J64:AN64,LTA!J$101:AN$101,LTA!J$103:AN$103)</f>
        <v>478.01</v>
      </c>
      <c r="U64" s="38">
        <f>SUMPRODUCT(LTA!J64:AN64,LTA!J$102:AN$102,LTA!J$103:AN$103)</f>
        <v>137.16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301.43999999999994</v>
      </c>
      <c r="AB64" s="76">
        <f>-STOA!N64</f>
        <v>0</v>
      </c>
      <c r="AC64">
        <f t="shared" si="0"/>
        <v>18.84780744806045</v>
      </c>
      <c r="AD64">
        <f t="shared" si="1"/>
        <v>1993.9646103731552</v>
      </c>
      <c r="AE64">
        <f>'IDT-1'!B64</f>
        <v>0</v>
      </c>
      <c r="AF64" s="25"/>
      <c r="AG64">
        <f t="shared" si="2"/>
        <v>1993.9646103731552</v>
      </c>
      <c r="AI64" s="35">
        <f>PXIL!H64</f>
        <v>0</v>
      </c>
      <c r="AJ64" s="35">
        <f>PXIL!N64</f>
        <v>0</v>
      </c>
      <c r="AK64" s="35">
        <f>RTM_IEX!H64</f>
        <v>0.48</v>
      </c>
      <c r="AL64" s="35">
        <f>RTM_IEX!N64</f>
        <v>-115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11.352012</v>
      </c>
      <c r="E65">
        <f>GT_NG!P65</f>
        <v>12.101183431952661</v>
      </c>
      <c r="F65">
        <f>GT_Spot!P65</f>
        <v>0</v>
      </c>
      <c r="G65">
        <f>PPCL_NG!P65</f>
        <v>0</v>
      </c>
      <c r="H65">
        <f>PPCL_Spot!P65</f>
        <v>43.682836547827776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861.31534800867053</v>
      </c>
      <c r="P65" s="37">
        <v>118.78</v>
      </c>
      <c r="Q65" s="37">
        <v>25.390000000000004</v>
      </c>
      <c r="R65" s="39">
        <v>47.5</v>
      </c>
      <c r="S65" s="39">
        <v>0</v>
      </c>
      <c r="T65" s="38">
        <f>SUMPRODUCT(LTA!J65:AN65,LTA!J$101:AN$101,LTA!J$103:AN$103)</f>
        <v>452.26</v>
      </c>
      <c r="U65" s="38">
        <f>SUMPRODUCT(LTA!J65:AN65,LTA!J$102:AN$102,LTA!J$103:AN$103)</f>
        <v>137.76000000000002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301.43999999999994</v>
      </c>
      <c r="AB65" s="76">
        <f>-STOA!N65</f>
        <v>0</v>
      </c>
      <c r="AC65">
        <f t="shared" si="0"/>
        <v>18.24867503428851</v>
      </c>
      <c r="AD65">
        <f t="shared" si="1"/>
        <v>2001.5688305843953</v>
      </c>
      <c r="AE65">
        <f>'IDT-1'!B65</f>
        <v>0</v>
      </c>
      <c r="AF65" s="25"/>
      <c r="AG65">
        <f t="shared" si="2"/>
        <v>2001.5688305843953</v>
      </c>
      <c r="AI65" s="35">
        <f>PXIL!H65</f>
        <v>0</v>
      </c>
      <c r="AJ65" s="35">
        <f>PXIL!N65</f>
        <v>0</v>
      </c>
      <c r="AK65" s="35">
        <f>RTM_IEX!H65</f>
        <v>0.48</v>
      </c>
      <c r="AL65" s="35">
        <f>RTM_IEX!N65</f>
        <v>-76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11.352012</v>
      </c>
      <c r="E66">
        <f>GT_NG!P66</f>
        <v>12.101183431952661</v>
      </c>
      <c r="F66">
        <f>GT_Spot!P66</f>
        <v>0</v>
      </c>
      <c r="G66">
        <f>PPCL_NG!P66</f>
        <v>0</v>
      </c>
      <c r="H66">
        <f>PPCL_Spot!P66</f>
        <v>43.682836547827776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861.30656400867053</v>
      </c>
      <c r="P66" s="37">
        <v>118.78</v>
      </c>
      <c r="Q66" s="37">
        <v>25.390000000000004</v>
      </c>
      <c r="R66" s="39">
        <v>47.5</v>
      </c>
      <c r="S66" s="39">
        <v>0</v>
      </c>
      <c r="T66" s="38">
        <f>SUMPRODUCT(LTA!J66:AN66,LTA!J$101:AN$101,LTA!J$103:AN$103)</f>
        <v>424.03</v>
      </c>
      <c r="U66" s="38">
        <f>SUMPRODUCT(LTA!J66:AN66,LTA!J$102:AN$102,LTA!J$103:AN$103)</f>
        <v>138.76000000000002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301.43999999999994</v>
      </c>
      <c r="AB66" s="76">
        <f>-STOA!N66</f>
        <v>0</v>
      </c>
      <c r="AC66">
        <f t="shared" si="0"/>
        <v>17.765734516941837</v>
      </c>
      <c r="AD66">
        <f t="shared" si="1"/>
        <v>2004.8129871017418</v>
      </c>
      <c r="AE66">
        <f>'IDT-1'!B66</f>
        <v>0</v>
      </c>
      <c r="AF66" s="25"/>
      <c r="AG66">
        <f t="shared" si="2"/>
        <v>2004.8129871017418</v>
      </c>
      <c r="AI66" s="35">
        <f>PXIL!H66</f>
        <v>0</v>
      </c>
      <c r="AJ66" s="35">
        <f>PXIL!N66</f>
        <v>0</v>
      </c>
      <c r="AK66" s="35">
        <f>RTM_IEX!H66</f>
        <v>0.48</v>
      </c>
      <c r="AL66" s="35">
        <f>RTM_IEX!N66</f>
        <v>-46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11.352012</v>
      </c>
      <c r="E67">
        <f>GT_NG!P67</f>
        <v>12.101183431952661</v>
      </c>
      <c r="F67">
        <f>GT_Spot!P67</f>
        <v>0</v>
      </c>
      <c r="G67">
        <f>PPCL_NG!P67</f>
        <v>0</v>
      </c>
      <c r="H67">
        <f>PPCL_Spot!P67</f>
        <v>43.682836547827776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875.73282857982497</v>
      </c>
      <c r="P67" s="37">
        <v>118.78</v>
      </c>
      <c r="Q67" s="37">
        <v>38.42</v>
      </c>
      <c r="R67" s="39">
        <v>47.5</v>
      </c>
      <c r="S67" s="39">
        <v>0</v>
      </c>
      <c r="T67" s="38">
        <f>SUMPRODUCT(LTA!J67:AN67,LTA!J$101:AN$101,LTA!J$103:AN$103)</f>
        <v>400.66999999999996</v>
      </c>
      <c r="U67" s="38">
        <f>SUMPRODUCT(LTA!J67:AN67,LTA!J$102:AN$102,LTA!J$103:AN$103)</f>
        <v>138.76000000000002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301.34000000000003</v>
      </c>
      <c r="AB67" s="76">
        <f>-STOA!N67</f>
        <v>0</v>
      </c>
      <c r="AC67">
        <f t="shared" si="0"/>
        <v>17.833187770239089</v>
      </c>
      <c r="AD67">
        <f t="shared" si="1"/>
        <v>2004.7417984195988</v>
      </c>
      <c r="AE67">
        <f>'IDT-1'!B67</f>
        <v>0</v>
      </c>
      <c r="AF67" s="25"/>
      <c r="AG67">
        <f t="shared" si="2"/>
        <v>2004.7417984195988</v>
      </c>
      <c r="AI67" s="35">
        <f>PXIL!H67</f>
        <v>0</v>
      </c>
      <c r="AJ67" s="35">
        <f>PXIL!N67</f>
        <v>0</v>
      </c>
      <c r="AK67" s="35">
        <f>RTM_IEX!H67</f>
        <v>0.48</v>
      </c>
      <c r="AL67" s="35">
        <f>RTM_IEX!N67</f>
        <v>-50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11.352012</v>
      </c>
      <c r="E68">
        <f>GT_NG!P68</f>
        <v>12.101183431952661</v>
      </c>
      <c r="F68">
        <f>GT_Spot!P68</f>
        <v>0</v>
      </c>
      <c r="G68">
        <f>PPCL_NG!P68</f>
        <v>0</v>
      </c>
      <c r="H68">
        <f>PPCL_Spot!P68</f>
        <v>43.682836547827776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880.74521922424094</v>
      </c>
      <c r="P68" s="37">
        <v>118.78</v>
      </c>
      <c r="Q68" s="37">
        <v>38.42</v>
      </c>
      <c r="R68" s="39">
        <v>47.5</v>
      </c>
      <c r="S68" s="39">
        <v>0</v>
      </c>
      <c r="T68" s="38">
        <f>SUMPRODUCT(LTA!J68:AN68,LTA!J$101:AN$101,LTA!J$103:AN$103)</f>
        <v>366.9</v>
      </c>
      <c r="U68" s="38">
        <f>SUMPRODUCT(LTA!J68:AN68,LTA!J$102:AN$102,LTA!J$103:AN$103)</f>
        <v>138.76000000000002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301.34000000000003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17.405258381704623</v>
      </c>
      <c r="AD68">
        <f t="shared" ref="AD68:AD98" si="4">SUM(B68:AB68,AI68:AV68)-AC68</f>
        <v>1998.4121184525493</v>
      </c>
      <c r="AE68">
        <f>'IDT-1'!B68</f>
        <v>0</v>
      </c>
      <c r="AF68" s="25"/>
      <c r="AG68">
        <f t="shared" ref="AG68:AG98" si="5">SUM(AD68:AF68)</f>
        <v>1998.4121184525493</v>
      </c>
      <c r="AI68" s="35">
        <f>PXIL!H68</f>
        <v>0</v>
      </c>
      <c r="AJ68" s="35">
        <f>PXIL!N68</f>
        <v>0</v>
      </c>
      <c r="AK68" s="35">
        <f>RTM_IEX!H68</f>
        <v>0.48</v>
      </c>
      <c r="AL68" s="35">
        <f>RTM_IEX!N68</f>
        <v>-28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11.352012</v>
      </c>
      <c r="E69">
        <f>GT_NG!P69</f>
        <v>12.101183431952661</v>
      </c>
      <c r="F69">
        <f>GT_Spot!P69</f>
        <v>0</v>
      </c>
      <c r="G69">
        <f>PPCL_NG!P69</f>
        <v>0</v>
      </c>
      <c r="H69">
        <f>PPCL_Spot!P69</f>
        <v>43.682836547827776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906.67289717451547</v>
      </c>
      <c r="P69" s="37">
        <v>118.78</v>
      </c>
      <c r="Q69" s="37">
        <v>38.42</v>
      </c>
      <c r="R69" s="39">
        <v>47.5</v>
      </c>
      <c r="S69" s="39">
        <v>0</v>
      </c>
      <c r="T69" s="38">
        <f>SUMPRODUCT(LTA!J69:AN69,LTA!J$101:AN$101,LTA!J$103:AN$103)</f>
        <v>315.12</v>
      </c>
      <c r="U69" s="38">
        <f>SUMPRODUCT(LTA!J69:AN69,LTA!J$102:AN$102,LTA!J$103:AN$103)</f>
        <v>138.76000000000002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301.34000000000003</v>
      </c>
      <c r="AB69" s="76">
        <f>-STOA!N69</f>
        <v>0</v>
      </c>
      <c r="AC69">
        <f t="shared" si="3"/>
        <v>17.469695626114319</v>
      </c>
      <c r="AD69">
        <f t="shared" si="4"/>
        <v>1939.7392335281818</v>
      </c>
      <c r="AE69">
        <f>'IDT-1'!B69</f>
        <v>0</v>
      </c>
      <c r="AF69" s="25"/>
      <c r="AG69">
        <f t="shared" si="5"/>
        <v>1939.7392335281818</v>
      </c>
      <c r="AI69" s="35">
        <f>PXIL!H69</f>
        <v>0</v>
      </c>
      <c r="AJ69" s="35">
        <f>PXIL!N69</f>
        <v>0</v>
      </c>
      <c r="AK69" s="35">
        <f>RTM_IEX!H69</f>
        <v>0.48</v>
      </c>
      <c r="AL69" s="35">
        <f>RTM_IEX!N69</f>
        <v>-61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11.352012</v>
      </c>
      <c r="E70">
        <f>GT_NG!P70</f>
        <v>12.101183431952661</v>
      </c>
      <c r="F70">
        <f>GT_Spot!P70</f>
        <v>0</v>
      </c>
      <c r="G70">
        <f>PPCL_NG!P70</f>
        <v>0</v>
      </c>
      <c r="H70">
        <f>PPCL_Spot!P70</f>
        <v>43.682836547827776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930.17674838807409</v>
      </c>
      <c r="P70" s="37">
        <v>118.78</v>
      </c>
      <c r="Q70" s="37">
        <v>38.42</v>
      </c>
      <c r="R70" s="39">
        <v>43.664798329486757</v>
      </c>
      <c r="S70" s="39">
        <v>0</v>
      </c>
      <c r="T70" s="38">
        <f>SUMPRODUCT(LTA!J70:AN70,LTA!J$101:AN$101,LTA!J$103:AN$103)</f>
        <v>279.29000000000002</v>
      </c>
      <c r="U70" s="38">
        <f>SUMPRODUCT(LTA!J70:AN70,LTA!J$102:AN$102,LTA!J$103:AN$103)</f>
        <v>138.76000000000002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301.34000000000003</v>
      </c>
      <c r="AB70" s="76">
        <f>-STOA!N70</f>
        <v>0</v>
      </c>
      <c r="AC70">
        <f t="shared" si="3"/>
        <v>17.266171020476786</v>
      </c>
      <c r="AD70">
        <f t="shared" si="4"/>
        <v>1931.7814076768643</v>
      </c>
      <c r="AE70">
        <f>'IDT-1'!B70</f>
        <v>0</v>
      </c>
      <c r="AF70" s="25"/>
      <c r="AG70">
        <f t="shared" si="5"/>
        <v>1931.7814076768643</v>
      </c>
      <c r="AI70" s="35">
        <f>PXIL!H70</f>
        <v>0</v>
      </c>
      <c r="AJ70" s="35">
        <f>PXIL!N70</f>
        <v>0</v>
      </c>
      <c r="AK70" s="35">
        <f>RTM_IEX!H70</f>
        <v>0.48</v>
      </c>
      <c r="AL70" s="35">
        <f>RTM_IEX!N70</f>
        <v>-53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11.352012</v>
      </c>
      <c r="E71">
        <f>GT_NG!P71</f>
        <v>13.104771972213831</v>
      </c>
      <c r="F71">
        <f>GT_Spot!P71</f>
        <v>0</v>
      </c>
      <c r="G71">
        <f>PPCL_NG!P71</f>
        <v>0</v>
      </c>
      <c r="H71">
        <f>PPCL_Spot!P71</f>
        <v>43.682836547827776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933.85324168156933</v>
      </c>
      <c r="P71" s="37">
        <v>118.78</v>
      </c>
      <c r="Q71" s="37">
        <v>38.42</v>
      </c>
      <c r="R71" s="39">
        <v>39.82</v>
      </c>
      <c r="S71" s="39">
        <v>0</v>
      </c>
      <c r="T71" s="38">
        <f>SUMPRODUCT(LTA!J71:AN71,LTA!J$101:AN$101,LTA!J$103:AN$103)</f>
        <v>240.72</v>
      </c>
      <c r="U71" s="38">
        <f>SUMPRODUCT(LTA!J71:AN71,LTA!J$102:AN$102,LTA!J$103:AN$103)</f>
        <v>138.76000000000002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301.28999999999991</v>
      </c>
      <c r="AB71" s="76">
        <f>-STOA!N71</f>
        <v>0</v>
      </c>
      <c r="AC71">
        <f t="shared" si="3"/>
        <v>16.779356247414871</v>
      </c>
      <c r="AD71">
        <f t="shared" si="4"/>
        <v>1914.4835059541961</v>
      </c>
      <c r="AE71">
        <f>'IDT-1'!B71</f>
        <v>0</v>
      </c>
      <c r="AF71" s="25"/>
      <c r="AG71">
        <f t="shared" si="5"/>
        <v>1914.4835059541961</v>
      </c>
      <c r="AI71" s="35">
        <f>PXIL!H71</f>
        <v>0</v>
      </c>
      <c r="AJ71" s="35">
        <f>PXIL!N71</f>
        <v>0</v>
      </c>
      <c r="AK71" s="35">
        <f>RTM_IEX!H71</f>
        <v>0.48</v>
      </c>
      <c r="AL71" s="35">
        <f>RTM_IEX!N71</f>
        <v>-33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11.352012</v>
      </c>
      <c r="E72">
        <f>GT_NG!P72</f>
        <v>13.104771972213831</v>
      </c>
      <c r="F72">
        <f>GT_Spot!P72</f>
        <v>0</v>
      </c>
      <c r="G72">
        <f>PPCL_NG!P72</f>
        <v>0</v>
      </c>
      <c r="H72">
        <f>PPCL_Spot!P72</f>
        <v>43.682836547827776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972.26832449561141</v>
      </c>
      <c r="P72" s="37">
        <v>118.78</v>
      </c>
      <c r="Q72" s="37">
        <v>38.42</v>
      </c>
      <c r="R72" s="39">
        <v>35.99</v>
      </c>
      <c r="S72" s="39">
        <v>0</v>
      </c>
      <c r="T72" s="38">
        <f>SUMPRODUCT(LTA!J72:AN72,LTA!J$101:AN$101,LTA!J$103:AN$103)</f>
        <v>209.4</v>
      </c>
      <c r="U72" s="38">
        <f>SUMPRODUCT(LTA!J72:AN72,LTA!J$102:AN$102,LTA!J$103:AN$103)</f>
        <v>137.76000000000002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301.28999999999991</v>
      </c>
      <c r="AB72" s="76">
        <f>-STOA!N72</f>
        <v>0</v>
      </c>
      <c r="AC72">
        <f t="shared" si="3"/>
        <v>16.739084838978602</v>
      </c>
      <c r="AD72">
        <f t="shared" si="4"/>
        <v>1923.7888601766745</v>
      </c>
      <c r="AE72">
        <f>'IDT-1'!B72</f>
        <v>0</v>
      </c>
      <c r="AF72" s="25"/>
      <c r="AG72">
        <f t="shared" si="5"/>
        <v>1923.7888601766745</v>
      </c>
      <c r="AI72" s="35">
        <f>PXIL!H72</f>
        <v>0</v>
      </c>
      <c r="AJ72" s="35">
        <f>PXIL!N72</f>
        <v>0</v>
      </c>
      <c r="AK72" s="35">
        <f>RTM_IEX!H72</f>
        <v>0.48</v>
      </c>
      <c r="AL72" s="35">
        <f>RTM_IEX!N72</f>
        <v>-26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11.352012</v>
      </c>
      <c r="E73">
        <f>GT_NG!P73</f>
        <v>13.104771972213831</v>
      </c>
      <c r="F73">
        <f>GT_Spot!P73</f>
        <v>0</v>
      </c>
      <c r="G73">
        <f>PPCL_NG!P73</f>
        <v>0</v>
      </c>
      <c r="H73">
        <f>PPCL_Spot!P73</f>
        <v>43.682836547827776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1007.0860798468907</v>
      </c>
      <c r="P73" s="37">
        <v>118.78</v>
      </c>
      <c r="Q73" s="37">
        <v>38.42</v>
      </c>
      <c r="R73" s="39">
        <v>33.11</v>
      </c>
      <c r="S73" s="39">
        <v>0</v>
      </c>
      <c r="T73" s="38">
        <f>SUMPRODUCT(LTA!J73:AN73,LTA!J$101:AN$101,LTA!J$103:AN$103)</f>
        <v>175.54</v>
      </c>
      <c r="U73" s="38">
        <f>SUMPRODUCT(LTA!J73:AN73,LTA!J$102:AN$102,LTA!J$103:AN$103)</f>
        <v>123.26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301.28999999999991</v>
      </c>
      <c r="AB73" s="76">
        <f>-STOA!N73</f>
        <v>0</v>
      </c>
      <c r="AC73">
        <f t="shared" si="3"/>
        <v>16.429775883082229</v>
      </c>
      <c r="AD73">
        <f t="shared" si="4"/>
        <v>1939.4959244838501</v>
      </c>
      <c r="AE73">
        <f>'IDT-1'!B73</f>
        <v>0</v>
      </c>
      <c r="AF73" s="25"/>
      <c r="AG73">
        <f t="shared" si="5"/>
        <v>1939.4959244838501</v>
      </c>
      <c r="AI73" s="35">
        <f>PXIL!H73</f>
        <v>0</v>
      </c>
      <c r="AJ73" s="35">
        <f>PXIL!N73</f>
        <v>0</v>
      </c>
      <c r="AK73" s="35">
        <f>RTM_IEX!H73</f>
        <v>6.3000000000000007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11.352012</v>
      </c>
      <c r="E74">
        <f>GT_NG!P74</f>
        <v>13.104771972213831</v>
      </c>
      <c r="F74">
        <f>GT_Spot!P74</f>
        <v>0</v>
      </c>
      <c r="G74">
        <f>PPCL_NG!P74</f>
        <v>0</v>
      </c>
      <c r="H74">
        <f>PPCL_Spot!P74</f>
        <v>43.682836547827776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1056.4869503876148</v>
      </c>
      <c r="P74" s="37">
        <v>114.75477199216438</v>
      </c>
      <c r="Q74" s="37">
        <v>38.370000000000005</v>
      </c>
      <c r="R74" s="39">
        <v>21.810000000000002</v>
      </c>
      <c r="S74" s="39">
        <v>0</v>
      </c>
      <c r="T74" s="38">
        <f>SUMPRODUCT(LTA!J74:AN74,LTA!J$101:AN$101,LTA!J$103:AN$103)</f>
        <v>138.44999999999999</v>
      </c>
      <c r="U74" s="38">
        <f>SUMPRODUCT(LTA!J74:AN74,LTA!J$102:AN$102,LTA!J$103:AN$103)</f>
        <v>122.26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301.28999999999991</v>
      </c>
      <c r="AB74" s="76">
        <f>-STOA!N74</f>
        <v>0</v>
      </c>
      <c r="AC74">
        <f t="shared" si="3"/>
        <v>16.460651280358494</v>
      </c>
      <c r="AD74">
        <f t="shared" si="4"/>
        <v>1943.1406916194624</v>
      </c>
      <c r="AE74">
        <f>'IDT-1'!B74</f>
        <v>0</v>
      </c>
      <c r="AF74" s="25"/>
      <c r="AG74">
        <f t="shared" si="5"/>
        <v>1943.1406916194624</v>
      </c>
      <c r="AI74" s="35">
        <f>PXIL!H74</f>
        <v>0</v>
      </c>
      <c r="AJ74" s="35">
        <f>PXIL!N74</f>
        <v>0</v>
      </c>
      <c r="AK74" s="35">
        <f>RTM_IEX!H74</f>
        <v>14.040000000000001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11.352012</v>
      </c>
      <c r="E75">
        <f>GT_NG!P75</f>
        <v>13.222832980972516</v>
      </c>
      <c r="F75">
        <f>GT_Spot!P75</f>
        <v>0</v>
      </c>
      <c r="G75">
        <f>PPCL_NG!P75</f>
        <v>0</v>
      </c>
      <c r="H75">
        <f>PPCL_Spot!P75</f>
        <v>43.682836547827776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1092.3052671569076</v>
      </c>
      <c r="P75" s="37">
        <v>118.77477200704226</v>
      </c>
      <c r="Q75" s="37">
        <v>28.99</v>
      </c>
      <c r="R75" s="39">
        <v>0</v>
      </c>
      <c r="S75" s="39">
        <v>0</v>
      </c>
      <c r="T75" s="38">
        <f>SUMPRODUCT(LTA!J75:AN75,LTA!J$101:AN$101,LTA!J$103:AN$103)</f>
        <v>115.87</v>
      </c>
      <c r="U75" s="38">
        <f>SUMPRODUCT(LTA!J75:AN75,LTA!J$102:AN$102,LTA!J$103:AN$103)</f>
        <v>121.76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300.31999999999994</v>
      </c>
      <c r="AB75" s="76">
        <f>-STOA!N75</f>
        <v>0</v>
      </c>
      <c r="AC75">
        <f t="shared" si="3"/>
        <v>16.486912853819099</v>
      </c>
      <c r="AD75">
        <f t="shared" si="4"/>
        <v>1946.2408078389308</v>
      </c>
      <c r="AE75">
        <f>'IDT-1'!B75</f>
        <v>0</v>
      </c>
      <c r="AF75" s="25"/>
      <c r="AG75">
        <f t="shared" si="5"/>
        <v>1946.2408078389308</v>
      </c>
      <c r="AI75" s="35">
        <f>PXIL!H75</f>
        <v>0</v>
      </c>
      <c r="AJ75" s="35">
        <f>PXIL!N75</f>
        <v>0</v>
      </c>
      <c r="AK75" s="35">
        <f>RTM_IEX!H75</f>
        <v>32.449999999999996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11.352012</v>
      </c>
      <c r="E76">
        <f>GT_NG!P76</f>
        <v>13.222832980972516</v>
      </c>
      <c r="F76">
        <f>GT_Spot!P76</f>
        <v>0</v>
      </c>
      <c r="G76">
        <f>PPCL_NG!P76</f>
        <v>0</v>
      </c>
      <c r="H76">
        <f>PPCL_Spot!P76</f>
        <v>43.682836547827776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1131.0136742910927</v>
      </c>
      <c r="P76" s="37">
        <v>118.77477200704226</v>
      </c>
      <c r="Q76" s="37">
        <v>28.99</v>
      </c>
      <c r="R76" s="39">
        <v>0</v>
      </c>
      <c r="S76" s="39">
        <v>0</v>
      </c>
      <c r="T76" s="38">
        <f>SUMPRODUCT(LTA!J76:AN76,LTA!J$101:AN$101,LTA!J$103:AN$103)</f>
        <v>95.31</v>
      </c>
      <c r="U76" s="38">
        <f>SUMPRODUCT(LTA!J76:AN76,LTA!J$102:AN$102,LTA!J$103:AN$103)</f>
        <v>119.76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300.31999999999994</v>
      </c>
      <c r="AB76" s="76">
        <f>-STOA!N76</f>
        <v>0</v>
      </c>
      <c r="AC76">
        <f t="shared" si="3"/>
        <v>16.581903473746252</v>
      </c>
      <c r="AD76">
        <f t="shared" si="4"/>
        <v>1957.4542243531887</v>
      </c>
      <c r="AE76">
        <f>'IDT-1'!B76</f>
        <v>0</v>
      </c>
      <c r="AF76" s="25"/>
      <c r="AG76">
        <f t="shared" si="5"/>
        <v>1957.4542243531887</v>
      </c>
      <c r="AI76" s="35">
        <f>PXIL!H76</f>
        <v>0</v>
      </c>
      <c r="AJ76" s="35">
        <f>PXIL!N76</f>
        <v>0</v>
      </c>
      <c r="AK76" s="35">
        <f>RTM_IEX!H76</f>
        <v>27.61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11.352012</v>
      </c>
      <c r="E77">
        <f>GT_NG!P77</f>
        <v>13.222832980972516</v>
      </c>
      <c r="F77">
        <f>GT_Spot!P77</f>
        <v>0</v>
      </c>
      <c r="G77">
        <f>PPCL_NG!P77</f>
        <v>0</v>
      </c>
      <c r="H77">
        <f>PPCL_Spot!P77</f>
        <v>43.682836547827776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1211.8206753585127</v>
      </c>
      <c r="P77" s="37">
        <v>118.77477200704226</v>
      </c>
      <c r="Q77" s="37">
        <v>28.99</v>
      </c>
      <c r="R77" s="39">
        <v>0</v>
      </c>
      <c r="S77" s="39">
        <v>0</v>
      </c>
      <c r="T77" s="38">
        <f>SUMPRODUCT(LTA!J77:AN77,LTA!J$101:AN$101,LTA!J$103:AN$103)</f>
        <v>82.99</v>
      </c>
      <c r="U77" s="38">
        <f>SUMPRODUCT(LTA!J77:AN77,LTA!J$102:AN$102,LTA!J$103:AN$103)</f>
        <v>117.26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300.31999999999994</v>
      </c>
      <c r="AB77" s="76">
        <f>-STOA!N77</f>
        <v>0</v>
      </c>
      <c r="AC77">
        <f t="shared" si="3"/>
        <v>16.932746282712582</v>
      </c>
      <c r="AD77">
        <f t="shared" si="4"/>
        <v>1998.8703826116428</v>
      </c>
      <c r="AE77">
        <f>'IDT-1'!B77</f>
        <v>0</v>
      </c>
      <c r="AF77" s="25"/>
      <c r="AG77">
        <f t="shared" si="5"/>
        <v>1998.8703826116428</v>
      </c>
      <c r="AI77" s="35">
        <f>PXIL!H77</f>
        <v>0</v>
      </c>
      <c r="AJ77" s="35">
        <f>PXIL!N77</f>
        <v>0</v>
      </c>
      <c r="AK77" s="35">
        <f>RTM_IEX!H77</f>
        <v>3.39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11.352012</v>
      </c>
      <c r="E78">
        <f>GT_NG!P78</f>
        <v>13.222832980972516</v>
      </c>
      <c r="F78">
        <f>GT_Spot!P78</f>
        <v>0</v>
      </c>
      <c r="G78">
        <f>PPCL_NG!P78</f>
        <v>0</v>
      </c>
      <c r="H78">
        <f>PPCL_Spot!P78</f>
        <v>43.682836547827776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1197.7543223429182</v>
      </c>
      <c r="P78" s="37">
        <v>118.7709662699167</v>
      </c>
      <c r="Q78" s="37">
        <v>28.08</v>
      </c>
      <c r="R78" s="39">
        <v>0</v>
      </c>
      <c r="S78" s="39">
        <v>0</v>
      </c>
      <c r="T78" s="38">
        <f>SUMPRODUCT(LTA!J78:AN78,LTA!J$101:AN$101,LTA!J$103:AN$103)</f>
        <v>69.92</v>
      </c>
      <c r="U78" s="38">
        <f>SUMPRODUCT(LTA!J78:AN78,LTA!J$102:AN$102,LTA!J$103:AN$103)</f>
        <v>115.76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300.31999999999994</v>
      </c>
      <c r="AB78" s="76">
        <f>-STOA!N78</f>
        <v>0</v>
      </c>
      <c r="AC78">
        <f t="shared" si="3"/>
        <v>16.961136949189736</v>
      </c>
      <c r="AD78">
        <f t="shared" si="4"/>
        <v>2002.2218331924453</v>
      </c>
      <c r="AE78">
        <f>'IDT-1'!B78</f>
        <v>0</v>
      </c>
      <c r="AF78" s="25"/>
      <c r="AG78">
        <f t="shared" si="5"/>
        <v>2002.2218331924453</v>
      </c>
      <c r="AI78" s="35">
        <f>PXIL!H78</f>
        <v>0</v>
      </c>
      <c r="AJ78" s="35">
        <f>PXIL!N78</f>
        <v>0</v>
      </c>
      <c r="AK78" s="35">
        <f>RTM_IEX!H78</f>
        <v>36.32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11.352012</v>
      </c>
      <c r="E79">
        <f>GT_NG!P79</f>
        <v>13.222832980972516</v>
      </c>
      <c r="F79">
        <f>GT_Spot!P79</f>
        <v>0</v>
      </c>
      <c r="G79">
        <f>PPCL_NG!P79</f>
        <v>0</v>
      </c>
      <c r="H79">
        <f>PPCL_Spot!P79</f>
        <v>43.682836547827776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1227.8392623505522</v>
      </c>
      <c r="P79" s="37">
        <v>118.7709662699167</v>
      </c>
      <c r="Q79" s="37">
        <v>28.08</v>
      </c>
      <c r="R79" s="39">
        <v>0</v>
      </c>
      <c r="S79" s="39">
        <v>0</v>
      </c>
      <c r="T79" s="38">
        <f>SUMPRODUCT(LTA!J79:AN79,LTA!J$101:AN$101,LTA!J$103:AN$103)</f>
        <v>69.94</v>
      </c>
      <c r="U79" s="38">
        <f>SUMPRODUCT(LTA!J79:AN79,LTA!J$102:AN$102,LTA!J$103:AN$103)</f>
        <v>129.26000000000002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300.31999999999994</v>
      </c>
      <c r="AB79" s="76">
        <f>-STOA!N79</f>
        <v>0</v>
      </c>
      <c r="AC79">
        <f t="shared" si="3"/>
        <v>17.18067044525386</v>
      </c>
      <c r="AD79">
        <f t="shared" si="4"/>
        <v>2028.1372397040152</v>
      </c>
      <c r="AE79">
        <f>'IDT-1'!B79</f>
        <v>0</v>
      </c>
      <c r="AF79" s="25"/>
      <c r="AG79">
        <f t="shared" si="5"/>
        <v>2028.1372397040152</v>
      </c>
      <c r="AI79" s="35">
        <f>PXIL!H79</f>
        <v>0</v>
      </c>
      <c r="AJ79" s="35">
        <f>PXIL!N79</f>
        <v>0</v>
      </c>
      <c r="AK79" s="35">
        <f>RTM_IEX!H79</f>
        <v>18.850000000000001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11.352012</v>
      </c>
      <c r="E80">
        <f>GT_NG!P80</f>
        <v>13.222832980972516</v>
      </c>
      <c r="F80">
        <f>GT_Spot!P80</f>
        <v>0</v>
      </c>
      <c r="G80">
        <f>PPCL_NG!P80</f>
        <v>0</v>
      </c>
      <c r="H80">
        <f>PPCL_Spot!P80</f>
        <v>43.682836547827776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1227.9358431249004</v>
      </c>
      <c r="P80" s="37">
        <v>118.7709662699167</v>
      </c>
      <c r="Q80" s="37">
        <v>28.08</v>
      </c>
      <c r="R80" s="39">
        <v>0</v>
      </c>
      <c r="S80" s="39">
        <v>0</v>
      </c>
      <c r="T80" s="38">
        <f>SUMPRODUCT(LTA!J80:AN80,LTA!J$101:AN$101,LTA!J$103:AN$103)</f>
        <v>66.349999999999994</v>
      </c>
      <c r="U80" s="38">
        <f>SUMPRODUCT(LTA!J80:AN80,LTA!J$102:AN$102,LTA!J$103:AN$103)</f>
        <v>129.26000000000002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300.31999999999994</v>
      </c>
      <c r="AB80" s="76">
        <f>-STOA!N80</f>
        <v>0</v>
      </c>
      <c r="AC80">
        <f t="shared" si="3"/>
        <v>17.270521723758385</v>
      </c>
      <c r="AD80">
        <f t="shared" si="4"/>
        <v>2038.7439691998591</v>
      </c>
      <c r="AE80">
        <f>'IDT-1'!B80</f>
        <v>0</v>
      </c>
      <c r="AF80" s="25"/>
      <c r="AG80">
        <f t="shared" si="5"/>
        <v>2038.7439691998591</v>
      </c>
      <c r="AI80" s="35">
        <f>PXIL!H80</f>
        <v>0</v>
      </c>
      <c r="AJ80" s="35">
        <f>PXIL!N80</f>
        <v>0</v>
      </c>
      <c r="AK80" s="35">
        <f>RTM_IEX!H80</f>
        <v>33.04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11.352012</v>
      </c>
      <c r="E81">
        <f>GT_NG!P81</f>
        <v>13.222832980972516</v>
      </c>
      <c r="F81">
        <f>GT_Spot!P81</f>
        <v>0</v>
      </c>
      <c r="G81">
        <f>PPCL_NG!P81</f>
        <v>0</v>
      </c>
      <c r="H81">
        <f>PPCL_Spot!P81</f>
        <v>43.682836547827776</v>
      </c>
      <c r="I81">
        <f>Bawana_NG!P81</f>
        <v>99.614502158272202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1212.9655278960483</v>
      </c>
      <c r="P81" s="37">
        <v>118.7709662699167</v>
      </c>
      <c r="Q81" s="37">
        <v>28.08</v>
      </c>
      <c r="R81" s="39">
        <v>0</v>
      </c>
      <c r="S81" s="39">
        <v>0</v>
      </c>
      <c r="T81" s="38">
        <f>SUMPRODUCT(LTA!J81:AN81,LTA!J$101:AN$101,LTA!J$103:AN$103)</f>
        <v>69.010000000000005</v>
      </c>
      <c r="U81" s="38">
        <f>SUMPRODUCT(LTA!J81:AN81,LTA!J$102:AN$102,LTA!J$103:AN$103)</f>
        <v>127.36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300.31999999999994</v>
      </c>
      <c r="AB81" s="76">
        <f>-STOA!N81</f>
        <v>0</v>
      </c>
      <c r="AC81">
        <f t="shared" si="3"/>
        <v>17.394454149310409</v>
      </c>
      <c r="AD81">
        <f t="shared" si="4"/>
        <v>1960.9842237037269</v>
      </c>
      <c r="AE81">
        <f>'IDT-1'!B81</f>
        <v>0</v>
      </c>
      <c r="AF81" s="25"/>
      <c r="AG81">
        <f t="shared" si="5"/>
        <v>1960.9842237037269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-46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11.352012</v>
      </c>
      <c r="E82">
        <f>GT_NG!P82</f>
        <v>13.222832980972516</v>
      </c>
      <c r="F82">
        <f>GT_Spot!P82</f>
        <v>0</v>
      </c>
      <c r="G82">
        <f>PPCL_NG!P82</f>
        <v>0</v>
      </c>
      <c r="H82">
        <f>PPCL_Spot!P82</f>
        <v>43.682836547827776</v>
      </c>
      <c r="I82">
        <f>Bawana_NG!P82</f>
        <v>99.614502158272202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1210.7277027419798</v>
      </c>
      <c r="P82" s="37">
        <v>118.7709662699167</v>
      </c>
      <c r="Q82" s="37">
        <v>28.08</v>
      </c>
      <c r="R82" s="39">
        <v>0</v>
      </c>
      <c r="S82" s="39">
        <v>0</v>
      </c>
      <c r="T82" s="38">
        <f>SUMPRODUCT(LTA!J82:AN82,LTA!J$101:AN$101,LTA!J$103:AN$103)</f>
        <v>68.33</v>
      </c>
      <c r="U82" s="38">
        <f>SUMPRODUCT(LTA!J82:AN82,LTA!J$102:AN$102,LTA!J$103:AN$103)</f>
        <v>125.96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300.31999999999994</v>
      </c>
      <c r="AB82" s="76">
        <f>-STOA!N82</f>
        <v>0</v>
      </c>
      <c r="AC82">
        <f t="shared" si="3"/>
        <v>17.281943998492231</v>
      </c>
      <c r="AD82">
        <f t="shared" si="4"/>
        <v>1965.7789087004767</v>
      </c>
      <c r="AE82">
        <f>'IDT-1'!B82</f>
        <v>9</v>
      </c>
      <c r="AF82" s="25"/>
      <c r="AG82">
        <f t="shared" si="5"/>
        <v>1974.7789087004767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-37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11.352012</v>
      </c>
      <c r="E83">
        <f>GT_NG!P83</f>
        <v>13.222832980972516</v>
      </c>
      <c r="F83">
        <f>GT_Spot!P83</f>
        <v>0</v>
      </c>
      <c r="G83">
        <f>PPCL_NG!P83</f>
        <v>0</v>
      </c>
      <c r="H83">
        <f>PPCL_Spot!P83</f>
        <v>43.682836547827776</v>
      </c>
      <c r="I83">
        <f>Bawana_NG!P83</f>
        <v>99.609999999999985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1209.7334583431368</v>
      </c>
      <c r="P83" s="37">
        <v>118.7709662699167</v>
      </c>
      <c r="Q83" s="37">
        <v>28.08</v>
      </c>
      <c r="R83" s="39">
        <v>0</v>
      </c>
      <c r="S83" s="39">
        <v>0</v>
      </c>
      <c r="T83" s="38">
        <f>SUMPRODUCT(LTA!J83:AN83,LTA!J$101:AN$101,LTA!J$103:AN$103)</f>
        <v>67.33</v>
      </c>
      <c r="U83" s="38">
        <f>SUMPRODUCT(LTA!J83:AN83,LTA!J$102:AN$102,LTA!J$103:AN$103)</f>
        <v>125.96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300.26999999999992</v>
      </c>
      <c r="AB83" s="76">
        <f>-STOA!N83</f>
        <v>0</v>
      </c>
      <c r="AC83">
        <f t="shared" si="3"/>
        <v>17.531372416884025</v>
      </c>
      <c r="AD83">
        <f t="shared" si="4"/>
        <v>1932.9607337249695</v>
      </c>
      <c r="AE83">
        <f>'IDT-1'!B83</f>
        <v>18</v>
      </c>
      <c r="AF83" s="25"/>
      <c r="AG83">
        <f t="shared" si="5"/>
        <v>1950.9607337249695</v>
      </c>
      <c r="AI83" s="35">
        <f>PXIL!H83</f>
        <v>0</v>
      </c>
      <c r="AJ83" s="35">
        <f>PXIL!N83</f>
        <v>0</v>
      </c>
      <c r="AK83" s="35">
        <f>RTM_IEX!H83</f>
        <v>0.48</v>
      </c>
      <c r="AL83" s="35">
        <f>RTM_IEX!N83</f>
        <v>-68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11.352012</v>
      </c>
      <c r="E84">
        <f>GT_NG!P84</f>
        <v>13.222832980972516</v>
      </c>
      <c r="F84">
        <f>GT_Spot!P84</f>
        <v>0</v>
      </c>
      <c r="G84">
        <f>PPCL_NG!P84</f>
        <v>0</v>
      </c>
      <c r="H84">
        <f>PPCL_Spot!P84</f>
        <v>43.682836547827776</v>
      </c>
      <c r="I84">
        <f>Bawana_NG!P84</f>
        <v>99.609999999999985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1213.1591252859703</v>
      </c>
      <c r="P84" s="37">
        <v>118.7709662699167</v>
      </c>
      <c r="Q84" s="37">
        <v>28.08</v>
      </c>
      <c r="R84" s="39">
        <v>0</v>
      </c>
      <c r="S84" s="39">
        <v>0</v>
      </c>
      <c r="T84" s="38">
        <f>SUMPRODUCT(LTA!J84:AN84,LTA!J$101:AN$101,LTA!J$103:AN$103)</f>
        <v>66.989999999999995</v>
      </c>
      <c r="U84" s="38">
        <f>SUMPRODUCT(LTA!J84:AN84,LTA!J$102:AN$102,LTA!J$103:AN$103)</f>
        <v>124.86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300.26999999999992</v>
      </c>
      <c r="AB84" s="76">
        <f>-STOA!N84</f>
        <v>0</v>
      </c>
      <c r="AC84">
        <f t="shared" si="3"/>
        <v>17.564994334653605</v>
      </c>
      <c r="AD84">
        <f t="shared" si="4"/>
        <v>1932.9127787500336</v>
      </c>
      <c r="AE84">
        <f>'IDT-1'!B84</f>
        <v>28</v>
      </c>
      <c r="AF84" s="25"/>
      <c r="AG84">
        <f t="shared" si="5"/>
        <v>1960.9127787500336</v>
      </c>
      <c r="AI84" s="35">
        <f>PXIL!H84</f>
        <v>0</v>
      </c>
      <c r="AJ84" s="35">
        <f>PXIL!N84</f>
        <v>0</v>
      </c>
      <c r="AK84" s="35">
        <f>RTM_IEX!H84</f>
        <v>0.48</v>
      </c>
      <c r="AL84" s="35">
        <f>RTM_IEX!N84</f>
        <v>-70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11.352012</v>
      </c>
      <c r="E85">
        <f>GT_NG!P85</f>
        <v>14.22140134857813</v>
      </c>
      <c r="F85">
        <f>GT_Spot!P85</f>
        <v>0</v>
      </c>
      <c r="G85">
        <f>PPCL_NG!P85</f>
        <v>0</v>
      </c>
      <c r="H85">
        <f>PPCL_Spot!P85</f>
        <v>43.682836547827776</v>
      </c>
      <c r="I85">
        <f>Bawana_NG!P85</f>
        <v>99.605624039010678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1188.2576421720823</v>
      </c>
      <c r="P85" s="37">
        <v>118.7709662699167</v>
      </c>
      <c r="Q85" s="37">
        <v>28.08</v>
      </c>
      <c r="R85" s="39">
        <v>0</v>
      </c>
      <c r="S85" s="39">
        <v>0</v>
      </c>
      <c r="T85" s="38">
        <f>SUMPRODUCT(LTA!J85:AN85,LTA!J$101:AN$101,LTA!J$103:AN$103)</f>
        <v>67.66</v>
      </c>
      <c r="U85" s="38">
        <f>SUMPRODUCT(LTA!J85:AN85,LTA!J$102:AN$102,LTA!J$103:AN$103)</f>
        <v>123.05999999999999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300.26999999999992</v>
      </c>
      <c r="AB85" s="76">
        <f>-STOA!N85</f>
        <v>0</v>
      </c>
      <c r="AC85">
        <f t="shared" si="3"/>
        <v>17.625758139908971</v>
      </c>
      <c r="AD85">
        <f t="shared" si="4"/>
        <v>1875.8147242375064</v>
      </c>
      <c r="AE85">
        <f>'IDT-1'!B85</f>
        <v>34</v>
      </c>
      <c r="AF85" s="25"/>
      <c r="AG85">
        <f t="shared" si="5"/>
        <v>1909.8147242375064</v>
      </c>
      <c r="AI85" s="35">
        <f>PXIL!H85</f>
        <v>0</v>
      </c>
      <c r="AJ85" s="35">
        <f>PXIL!N85</f>
        <v>0</v>
      </c>
      <c r="AK85" s="35">
        <f>RTM_IEX!H85</f>
        <v>0.48</v>
      </c>
      <c r="AL85" s="35">
        <f>RTM_IEX!N85</f>
        <v>-102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11.352012</v>
      </c>
      <c r="E86">
        <f>GT_NG!P86</f>
        <v>14.22140134857813</v>
      </c>
      <c r="F86">
        <f>GT_Spot!P86</f>
        <v>0</v>
      </c>
      <c r="G86">
        <f>PPCL_NG!P86</f>
        <v>0</v>
      </c>
      <c r="H86">
        <f>PPCL_Spot!P86</f>
        <v>43.682836547827776</v>
      </c>
      <c r="I86">
        <f>Bawana_NG!P86</f>
        <v>99.605624039010678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1187.6779159483872</v>
      </c>
      <c r="P86" s="37">
        <v>118.7709662699167</v>
      </c>
      <c r="Q86" s="37">
        <v>28.08</v>
      </c>
      <c r="R86" s="39">
        <v>0</v>
      </c>
      <c r="S86" s="39">
        <v>0</v>
      </c>
      <c r="T86" s="38">
        <f>SUMPRODUCT(LTA!J86:AN86,LTA!J$101:AN$101,LTA!J$103:AN$103)</f>
        <v>67.66</v>
      </c>
      <c r="U86" s="38">
        <f>SUMPRODUCT(LTA!J86:AN86,LTA!J$102:AN$102,LTA!J$103:AN$103)</f>
        <v>121.76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300.26999999999992</v>
      </c>
      <c r="AB86" s="76">
        <f>-STOA!N86</f>
        <v>0</v>
      </c>
      <c r="AC86">
        <f t="shared" si="3"/>
        <v>17.711622332328602</v>
      </c>
      <c r="AD86">
        <f t="shared" si="4"/>
        <v>1861.8491338213917</v>
      </c>
      <c r="AE86">
        <f>'IDT-1'!B86</f>
        <v>57</v>
      </c>
      <c r="AF86" s="25"/>
      <c r="AG86">
        <f t="shared" si="5"/>
        <v>1918.8491338213917</v>
      </c>
      <c r="AI86" s="35">
        <f>PXIL!H86</f>
        <v>0</v>
      </c>
      <c r="AJ86" s="35">
        <f>PXIL!N86</f>
        <v>0</v>
      </c>
      <c r="AK86" s="35">
        <f>RTM_IEX!H86</f>
        <v>0.48</v>
      </c>
      <c r="AL86" s="35">
        <f>RTM_IEX!N86</f>
        <v>-114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11.352012</v>
      </c>
      <c r="E87">
        <f>GT_NG!P87</f>
        <v>14.22140134857813</v>
      </c>
      <c r="F87">
        <f>GT_Spot!P87</f>
        <v>0</v>
      </c>
      <c r="G87">
        <f>PPCL_NG!P87</f>
        <v>0</v>
      </c>
      <c r="H87">
        <f>PPCL_Spot!P87</f>
        <v>43.682836547827776</v>
      </c>
      <c r="I87">
        <f>Bawana_NG!P87</f>
        <v>83.996157540826118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1120.0279396075609</v>
      </c>
      <c r="P87" s="37">
        <v>118.7709662699167</v>
      </c>
      <c r="Q87" s="37">
        <v>28.08</v>
      </c>
      <c r="R87" s="39">
        <v>0</v>
      </c>
      <c r="S87" s="39">
        <v>0</v>
      </c>
      <c r="T87" s="38">
        <f>SUMPRODUCT(LTA!J87:AN87,LTA!J$101:AN$101,LTA!J$103:AN$103)</f>
        <v>68.33</v>
      </c>
      <c r="U87" s="38">
        <f>SUMPRODUCT(LTA!J87:AN87,LTA!J$102:AN$102,LTA!J$103:AN$103)</f>
        <v>117.25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300.26999999999992</v>
      </c>
      <c r="AB87" s="76">
        <f>-STOA!N87</f>
        <v>0</v>
      </c>
      <c r="AC87">
        <f t="shared" si="3"/>
        <v>16.014275031843557</v>
      </c>
      <c r="AD87">
        <f t="shared" si="4"/>
        <v>1890.4470382828661</v>
      </c>
      <c r="AE87">
        <f>'IDT-1'!B87</f>
        <v>50</v>
      </c>
      <c r="AF87" s="25"/>
      <c r="AG87">
        <f t="shared" si="5"/>
        <v>1940.4470382828661</v>
      </c>
      <c r="AI87" s="35">
        <f>PXIL!H87</f>
        <v>0</v>
      </c>
      <c r="AJ87" s="35">
        <f>PXIL!N87</f>
        <v>0</v>
      </c>
      <c r="AK87" s="35">
        <f>RTM_IEX!H87</f>
        <v>0.48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11.352012</v>
      </c>
      <c r="E88">
        <f>GT_NG!P88</f>
        <v>14.22140134857813</v>
      </c>
      <c r="F88">
        <f>GT_Spot!P88</f>
        <v>0</v>
      </c>
      <c r="G88">
        <f>PPCL_NG!P88</f>
        <v>0</v>
      </c>
      <c r="H88">
        <f>PPCL_Spot!P88</f>
        <v>43.682836547827776</v>
      </c>
      <c r="I88">
        <f>Bawana_NG!P88</f>
        <v>83.996157540826118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1054.7011156075614</v>
      </c>
      <c r="P88" s="37">
        <v>118.7709662699167</v>
      </c>
      <c r="Q88" s="37">
        <v>28.08</v>
      </c>
      <c r="R88" s="39">
        <v>0</v>
      </c>
      <c r="S88" s="39">
        <v>0</v>
      </c>
      <c r="T88" s="38">
        <f>SUMPRODUCT(LTA!J88:AN88,LTA!J$101:AN$101,LTA!J$103:AN$103)</f>
        <v>68.34</v>
      </c>
      <c r="U88" s="38">
        <f>SUMPRODUCT(LTA!J88:AN88,LTA!J$102:AN$102,LTA!J$103:AN$103)</f>
        <v>118.64999999999999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300.26999999999992</v>
      </c>
      <c r="AB88" s="76">
        <f>-STOA!N88</f>
        <v>0</v>
      </c>
      <c r="AC88">
        <f t="shared" si="3"/>
        <v>15.477373710243564</v>
      </c>
      <c r="AD88">
        <f t="shared" si="4"/>
        <v>1827.0671156044666</v>
      </c>
      <c r="AE88">
        <f>'IDT-1'!B88</f>
        <v>79</v>
      </c>
      <c r="AF88" s="25"/>
      <c r="AG88">
        <f t="shared" si="5"/>
        <v>1906.0671156044666</v>
      </c>
      <c r="AI88" s="35">
        <f>PXIL!H88</f>
        <v>0</v>
      </c>
      <c r="AJ88" s="35">
        <f>PXIL!N88</f>
        <v>0</v>
      </c>
      <c r="AK88" s="35">
        <f>RTM_IEX!H88</f>
        <v>0.48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11.352012</v>
      </c>
      <c r="E89">
        <f>GT_NG!P89</f>
        <v>14.22140134857813</v>
      </c>
      <c r="F89">
        <f>GT_Spot!P89</f>
        <v>0</v>
      </c>
      <c r="G89">
        <f>PPCL_NG!P89</f>
        <v>0</v>
      </c>
      <c r="H89">
        <f>PPCL_Spot!P89</f>
        <v>43.682836547827776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1056.7143118347556</v>
      </c>
      <c r="P89" s="37">
        <v>118.7709662699167</v>
      </c>
      <c r="Q89" s="37">
        <v>28.08</v>
      </c>
      <c r="R89" s="39">
        <v>0</v>
      </c>
      <c r="S89" s="39">
        <v>0</v>
      </c>
      <c r="T89" s="38">
        <f>SUMPRODUCT(LTA!J89:AN89,LTA!J$101:AN$101,LTA!J$103:AN$103)</f>
        <v>66.34</v>
      </c>
      <c r="U89" s="38">
        <f>SUMPRODUCT(LTA!J89:AN89,LTA!J$102:AN$102,LTA!J$103:AN$103)</f>
        <v>113.25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300.26999999999992</v>
      </c>
      <c r="AB89" s="76">
        <f>-STOA!N89</f>
        <v>0</v>
      </c>
      <c r="AC89">
        <f t="shared" si="3"/>
        <v>15.626993462881503</v>
      </c>
      <c r="AD89">
        <f t="shared" si="4"/>
        <v>1798.5345345381966</v>
      </c>
      <c r="AE89">
        <f>'IDT-1'!B89</f>
        <v>94</v>
      </c>
      <c r="AF89" s="25"/>
      <c r="AG89">
        <f t="shared" si="5"/>
        <v>1892.5345345381966</v>
      </c>
      <c r="AI89" s="35">
        <f>PXIL!H89</f>
        <v>0</v>
      </c>
      <c r="AJ89" s="35">
        <f>PXIL!N89</f>
        <v>0</v>
      </c>
      <c r="AK89" s="35">
        <f>RTM_IEX!H89</f>
        <v>0.48</v>
      </c>
      <c r="AL89" s="35">
        <f>RTM_IEX!N89</f>
        <v>-23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11.352012</v>
      </c>
      <c r="E90">
        <f>GT_NG!P90</f>
        <v>14.22140134857813</v>
      </c>
      <c r="F90">
        <f>GT_Spot!P90</f>
        <v>0</v>
      </c>
      <c r="G90">
        <f>PPCL_NG!P90</f>
        <v>0</v>
      </c>
      <c r="H90">
        <f>PPCL_Spot!P90</f>
        <v>43.682836547827776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1069.3494478347557</v>
      </c>
      <c r="P90" s="37">
        <v>118.7709662699167</v>
      </c>
      <c r="Q90" s="37">
        <v>28.08</v>
      </c>
      <c r="R90" s="39">
        <v>0</v>
      </c>
      <c r="S90" s="39">
        <v>0</v>
      </c>
      <c r="T90" s="38">
        <f>SUMPRODUCT(LTA!J90:AN90,LTA!J$101:AN$101,LTA!J$103:AN$103)</f>
        <v>67.34</v>
      </c>
      <c r="U90" s="38">
        <f>SUMPRODUCT(LTA!J90:AN90,LTA!J$102:AN$102,LTA!J$103:AN$103)</f>
        <v>114.25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300.26999999999992</v>
      </c>
      <c r="AB90" s="76">
        <f>-STOA!N90</f>
        <v>0</v>
      </c>
      <c r="AC90">
        <f t="shared" si="3"/>
        <v>15.79228439390595</v>
      </c>
      <c r="AD90">
        <f t="shared" si="4"/>
        <v>1808.0043796071723</v>
      </c>
      <c r="AE90">
        <f>'IDT-1'!B90</f>
        <v>97</v>
      </c>
      <c r="AF90" s="25"/>
      <c r="AG90">
        <f t="shared" si="5"/>
        <v>1905.0043796071723</v>
      </c>
      <c r="AI90" s="35">
        <f>PXIL!H90</f>
        <v>0</v>
      </c>
      <c r="AJ90" s="35">
        <f>PXIL!N90</f>
        <v>0</v>
      </c>
      <c r="AK90" s="35">
        <f>RTM_IEX!H90</f>
        <v>0.48</v>
      </c>
      <c r="AL90" s="35">
        <f>RTM_IEX!N90</f>
        <v>-28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11.352012</v>
      </c>
      <c r="E91">
        <f>GT_NG!P91</f>
        <v>14.22140134857813</v>
      </c>
      <c r="F91">
        <f>GT_Spot!P91</f>
        <v>0</v>
      </c>
      <c r="G91">
        <f>PPCL_NG!P91</f>
        <v>0</v>
      </c>
      <c r="H91">
        <f>PPCL_Spot!P91</f>
        <v>43.682836547827776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1037.0277531723382</v>
      </c>
      <c r="P91" s="37">
        <v>118.7709662699167</v>
      </c>
      <c r="Q91" s="37">
        <v>28.08</v>
      </c>
      <c r="R91" s="39">
        <v>0</v>
      </c>
      <c r="S91" s="39">
        <v>0</v>
      </c>
      <c r="T91" s="38">
        <f>SUMPRODUCT(LTA!J91:AN91,LTA!J$101:AN$101,LTA!J$103:AN$103)</f>
        <v>61.66</v>
      </c>
      <c r="U91" s="38">
        <f>SUMPRODUCT(LTA!J91:AN91,LTA!J$102:AN$102,LTA!J$103:AN$103)</f>
        <v>101.97000000000001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480.88999999999987</v>
      </c>
      <c r="AB91" s="76">
        <f>-STOA!N91</f>
        <v>0</v>
      </c>
      <c r="AC91">
        <f t="shared" si="3"/>
        <v>17.310684044986097</v>
      </c>
      <c r="AD91">
        <f t="shared" si="4"/>
        <v>1886.8242852936746</v>
      </c>
      <c r="AE91">
        <f>'IDT-1'!B91</f>
        <v>0</v>
      </c>
      <c r="AF91" s="25"/>
      <c r="AG91">
        <f t="shared" si="5"/>
        <v>1886.8242852936746</v>
      </c>
      <c r="AI91" s="35">
        <f>PXIL!H91</f>
        <v>0</v>
      </c>
      <c r="AJ91" s="35">
        <f>PXIL!N91</f>
        <v>0</v>
      </c>
      <c r="AK91" s="35">
        <f>RTM_IEX!H91</f>
        <v>0.48</v>
      </c>
      <c r="AL91" s="35">
        <f>RTM_IEX!N91</f>
        <v>-78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11.352012</v>
      </c>
      <c r="E92">
        <f>GT_NG!P92</f>
        <v>14.22140134857813</v>
      </c>
      <c r="F92">
        <f>GT_Spot!P92</f>
        <v>0</v>
      </c>
      <c r="G92">
        <f>PPCL_NG!P92</f>
        <v>0</v>
      </c>
      <c r="H92">
        <f>PPCL_Spot!P92</f>
        <v>43.682836547827776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1039.8929553264391</v>
      </c>
      <c r="P92" s="37">
        <v>118.7709662699167</v>
      </c>
      <c r="Q92" s="37">
        <v>28.08</v>
      </c>
      <c r="R92" s="39">
        <v>0</v>
      </c>
      <c r="S92" s="39">
        <v>0</v>
      </c>
      <c r="T92" s="38">
        <f>SUMPRODUCT(LTA!J92:AN92,LTA!J$101:AN$101,LTA!J$103:AN$103)</f>
        <v>63</v>
      </c>
      <c r="U92" s="38">
        <f>SUMPRODUCT(LTA!J92:AN92,LTA!J$102:AN$102,LTA!J$103:AN$103)</f>
        <v>100.97000000000001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480.88999999999987</v>
      </c>
      <c r="AB92" s="76">
        <f>-STOA!N92</f>
        <v>0</v>
      </c>
      <c r="AC92">
        <f t="shared" si="3"/>
        <v>17.295251954456095</v>
      </c>
      <c r="AD92">
        <f t="shared" si="4"/>
        <v>1895.0449195383055</v>
      </c>
      <c r="AE92">
        <f>'IDT-1'!B92</f>
        <v>0</v>
      </c>
      <c r="AF92" s="25"/>
      <c r="AG92">
        <f t="shared" si="5"/>
        <v>1895.0449195383055</v>
      </c>
      <c r="AI92" s="35">
        <f>PXIL!H92</f>
        <v>0</v>
      </c>
      <c r="AJ92" s="35">
        <f>PXIL!N92</f>
        <v>0</v>
      </c>
      <c r="AK92" s="35">
        <f>RTM_IEX!H92</f>
        <v>0.48</v>
      </c>
      <c r="AL92" s="35">
        <f>RTM_IEX!N92</f>
        <v>-73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11.352012</v>
      </c>
      <c r="E93">
        <f>GT_NG!P93</f>
        <v>14.22140134857813</v>
      </c>
      <c r="F93">
        <f>GT_Spot!P93</f>
        <v>0</v>
      </c>
      <c r="G93">
        <f>PPCL_NG!P93</f>
        <v>0</v>
      </c>
      <c r="H93">
        <f>PPCL_Spot!P93</f>
        <v>43.682836547827776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989.90452425808576</v>
      </c>
      <c r="P93" s="37">
        <v>118.7709662699167</v>
      </c>
      <c r="Q93" s="37">
        <v>28.08</v>
      </c>
      <c r="R93" s="39">
        <v>0</v>
      </c>
      <c r="S93" s="39">
        <v>0</v>
      </c>
      <c r="T93" s="38">
        <f>SUMPRODUCT(LTA!J93:AN93,LTA!J$101:AN$101,LTA!J$103:AN$103)</f>
        <v>63.33</v>
      </c>
      <c r="U93" s="38">
        <f>SUMPRODUCT(LTA!J93:AN93,LTA!J$102:AN$102,LTA!J$103:AN$103)</f>
        <v>101.37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479.91999999999996</v>
      </c>
      <c r="AB93" s="76">
        <f>-STOA!N93</f>
        <v>0</v>
      </c>
      <c r="AC93">
        <f t="shared" si="3"/>
        <v>16.907217764381485</v>
      </c>
      <c r="AD93">
        <f t="shared" si="4"/>
        <v>1841.2045226600267</v>
      </c>
      <c r="AE93">
        <f>'IDT-1'!B93</f>
        <v>0</v>
      </c>
      <c r="AF93" s="25"/>
      <c r="AG93">
        <f t="shared" si="5"/>
        <v>1841.2045226600267</v>
      </c>
      <c r="AI93" s="35">
        <f>PXIL!H93</f>
        <v>0</v>
      </c>
      <c r="AJ93" s="35">
        <f>PXIL!N93</f>
        <v>0</v>
      </c>
      <c r="AK93" s="35">
        <f>RTM_IEX!H93</f>
        <v>0.48</v>
      </c>
      <c r="AL93" s="35">
        <f>RTM_IEX!N93</f>
        <v>-77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11.352012</v>
      </c>
      <c r="E94">
        <f>GT_NG!P94</f>
        <v>14.22140134857813</v>
      </c>
      <c r="F94">
        <f>GT_Spot!P94</f>
        <v>0</v>
      </c>
      <c r="G94">
        <f>PPCL_NG!P94</f>
        <v>0</v>
      </c>
      <c r="H94">
        <f>PPCL_Spot!P94</f>
        <v>43.682836547827776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975.94966025808571</v>
      </c>
      <c r="P94" s="37">
        <v>118.7709662699167</v>
      </c>
      <c r="Q94" s="37">
        <v>28.08</v>
      </c>
      <c r="R94" s="39">
        <v>0</v>
      </c>
      <c r="S94" s="39">
        <v>0</v>
      </c>
      <c r="T94" s="38">
        <f>SUMPRODUCT(LTA!J94:AN94,LTA!J$101:AN$101,LTA!J$103:AN$103)</f>
        <v>63.67</v>
      </c>
      <c r="U94" s="38">
        <f>SUMPRODUCT(LTA!J94:AN94,LTA!J$102:AN$102,LTA!J$103:AN$103)</f>
        <v>101.67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479.91999999999996</v>
      </c>
      <c r="AB94" s="76">
        <f>-STOA!N94</f>
        <v>0</v>
      </c>
      <c r="AC94">
        <f t="shared" si="3"/>
        <v>16.795372906781484</v>
      </c>
      <c r="AD94">
        <f t="shared" si="4"/>
        <v>1828.0015035176268</v>
      </c>
      <c r="AE94">
        <f>'IDT-1'!B94</f>
        <v>0</v>
      </c>
      <c r="AF94" s="25"/>
      <c r="AG94">
        <f t="shared" si="5"/>
        <v>1828.0015035176268</v>
      </c>
      <c r="AI94" s="35">
        <f>PXIL!H94</f>
        <v>0</v>
      </c>
      <c r="AJ94" s="35">
        <f>PXIL!N94</f>
        <v>0</v>
      </c>
      <c r="AK94" s="35">
        <f>RTM_IEX!H94</f>
        <v>0.48</v>
      </c>
      <c r="AL94" s="35">
        <f>RTM_IEX!N94</f>
        <v>-77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11.352012</v>
      </c>
      <c r="E95">
        <f>GT_NG!P95</f>
        <v>14.22140134857813</v>
      </c>
      <c r="F95">
        <f>GT_Spot!P95</f>
        <v>0</v>
      </c>
      <c r="G95">
        <f>PPCL_NG!P95</f>
        <v>0</v>
      </c>
      <c r="H95">
        <f>PPCL_Spot!P95</f>
        <v>43.682836547827776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961.64662151418463</v>
      </c>
      <c r="P95" s="37">
        <v>118.7709662699167</v>
      </c>
      <c r="Q95" s="37">
        <v>28.08</v>
      </c>
      <c r="R95" s="39">
        <v>0</v>
      </c>
      <c r="S95" s="39">
        <v>0</v>
      </c>
      <c r="T95" s="38">
        <f>SUMPRODUCT(LTA!J95:AN95,LTA!J$101:AN$101,LTA!J$103:AN$103)</f>
        <v>65</v>
      </c>
      <c r="U95" s="38">
        <f>SUMPRODUCT(LTA!J95:AN95,LTA!J$102:AN$102,LTA!J$103:AN$103)</f>
        <v>101.97000000000001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479.91999999999996</v>
      </c>
      <c r="AB95" s="76">
        <f>-STOA!N95</f>
        <v>0</v>
      </c>
      <c r="AC95">
        <f t="shared" si="3"/>
        <v>16.849871378105611</v>
      </c>
      <c r="AD95">
        <f t="shared" si="4"/>
        <v>1796.2739663024015</v>
      </c>
      <c r="AE95">
        <f>'IDT-1'!B95</f>
        <v>0</v>
      </c>
      <c r="AF95" s="25"/>
      <c r="AG95">
        <f t="shared" si="5"/>
        <v>1796.2739663024015</v>
      </c>
      <c r="AI95" s="35">
        <f>PXIL!H95</f>
        <v>0</v>
      </c>
      <c r="AJ95" s="35">
        <f>PXIL!N95</f>
        <v>0</v>
      </c>
      <c r="AK95" s="35">
        <f>RTM_IEX!H95</f>
        <v>0.48</v>
      </c>
      <c r="AL95" s="35">
        <f>RTM_IEX!N95</f>
        <v>-96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11.352012</v>
      </c>
      <c r="E96">
        <f>GT_NG!P96</f>
        <v>14.22140134857813</v>
      </c>
      <c r="F96">
        <f>GT_Spot!P96</f>
        <v>0</v>
      </c>
      <c r="G96">
        <f>PPCL_NG!P96</f>
        <v>0</v>
      </c>
      <c r="H96">
        <f>PPCL_Spot!P96</f>
        <v>43.682836547827776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956.48072892769562</v>
      </c>
      <c r="P96" s="37">
        <v>118.7709662699167</v>
      </c>
      <c r="Q96" s="37">
        <v>28.08</v>
      </c>
      <c r="R96" s="39">
        <v>0</v>
      </c>
      <c r="S96" s="39">
        <v>0</v>
      </c>
      <c r="T96" s="38">
        <f>SUMPRODUCT(LTA!J96:AN96,LTA!J$101:AN$101,LTA!J$103:AN$103)</f>
        <v>66.010000000000005</v>
      </c>
      <c r="U96" s="38">
        <f>SUMPRODUCT(LTA!J96:AN96,LTA!J$102:AN$102,LTA!J$103:AN$103)</f>
        <v>102.27000000000001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479.91999999999996</v>
      </c>
      <c r="AB96" s="76">
        <f>-STOA!N96</f>
        <v>0</v>
      </c>
      <c r="AC96">
        <f t="shared" si="3"/>
        <v>16.83442419582888</v>
      </c>
      <c r="AD96">
        <f t="shared" si="4"/>
        <v>1790.4335208981893</v>
      </c>
      <c r="AE96">
        <f>'IDT-1'!B96</f>
        <v>0</v>
      </c>
      <c r="AF96" s="25"/>
      <c r="AG96">
        <f t="shared" si="5"/>
        <v>1790.4335208981893</v>
      </c>
      <c r="AI96" s="35">
        <f>PXIL!H96</f>
        <v>0</v>
      </c>
      <c r="AJ96" s="35">
        <f>PXIL!N96</f>
        <v>0</v>
      </c>
      <c r="AK96" s="35">
        <f>RTM_IEX!H96</f>
        <v>0.48</v>
      </c>
      <c r="AL96" s="35">
        <f>RTM_IEX!N96</f>
        <v>-98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11.352012</v>
      </c>
      <c r="E97">
        <f>GT_NG!P97</f>
        <v>14.22140134857813</v>
      </c>
      <c r="F97">
        <f>GT_Spot!P97</f>
        <v>0</v>
      </c>
      <c r="G97">
        <f>PPCL_NG!P97</f>
        <v>0</v>
      </c>
      <c r="H97">
        <f>PPCL_Spot!P97</f>
        <v>43.682836547827776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946.28726628818367</v>
      </c>
      <c r="P97" s="37">
        <v>118.7709662699167</v>
      </c>
      <c r="Q97" s="37">
        <v>28.08</v>
      </c>
      <c r="R97" s="39">
        <v>0</v>
      </c>
      <c r="S97" s="39">
        <v>0</v>
      </c>
      <c r="T97" s="38">
        <f>SUMPRODUCT(LTA!J97:AN97,LTA!J$101:AN$101,LTA!J$103:AN$103)</f>
        <v>66.989999999999995</v>
      </c>
      <c r="U97" s="38">
        <f>SUMPRODUCT(LTA!J97:AN97,LTA!J$102:AN$102,LTA!J$103:AN$103)</f>
        <v>102.27000000000001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479.91999999999996</v>
      </c>
      <c r="AB97" s="76">
        <f>-STOA!N97</f>
        <v>0</v>
      </c>
      <c r="AC97">
        <f t="shared" si="3"/>
        <v>16.790915740556539</v>
      </c>
      <c r="AD97">
        <f t="shared" si="4"/>
        <v>1777.2635667139498</v>
      </c>
      <c r="AE97">
        <f>'IDT-1'!B97</f>
        <v>0</v>
      </c>
      <c r="AF97" s="25"/>
      <c r="AG97">
        <f t="shared" si="5"/>
        <v>1777.2635667139498</v>
      </c>
      <c r="AI97" s="35">
        <f>PXIL!H97</f>
        <v>0</v>
      </c>
      <c r="AJ97" s="35">
        <f>PXIL!N97</f>
        <v>0</v>
      </c>
      <c r="AK97" s="35">
        <f>RTM_IEX!H97</f>
        <v>0.48</v>
      </c>
      <c r="AL97" s="35">
        <f>RTM_IEX!N97</f>
        <v>-102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11.352012</v>
      </c>
      <c r="E98">
        <f>GT_NG!P98</f>
        <v>14.22140134857813</v>
      </c>
      <c r="F98">
        <f>GT_Spot!P98</f>
        <v>0</v>
      </c>
      <c r="G98">
        <f>PPCL_NG!P98</f>
        <v>0</v>
      </c>
      <c r="H98">
        <f>PPCL_Spot!P98</f>
        <v>43.682836547827776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946.29605028818366</v>
      </c>
      <c r="P98" s="37">
        <v>118.7709662699167</v>
      </c>
      <c r="Q98" s="37">
        <v>28.08</v>
      </c>
      <c r="R98" s="39">
        <v>0</v>
      </c>
      <c r="S98" s="39">
        <v>0</v>
      </c>
      <c r="T98" s="38">
        <f>SUMPRODUCT(LTA!J98:AN98,LTA!J$101:AN$101,LTA!J$103:AN$103)</f>
        <v>68.34</v>
      </c>
      <c r="U98" s="38">
        <f>SUMPRODUCT(LTA!J98:AN98,LTA!J$102:AN$102,LTA!J$103:AN$103)</f>
        <v>102.37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479.91999999999996</v>
      </c>
      <c r="AB98" s="76">
        <f>-STOA!N98</f>
        <v>0</v>
      </c>
      <c r="AC98">
        <f t="shared" si="3"/>
        <v>16.981063838379207</v>
      </c>
      <c r="AD98">
        <f t="shared" si="4"/>
        <v>1757.5322026161271</v>
      </c>
      <c r="AE98">
        <f>'IDT-1'!B98</f>
        <v>0</v>
      </c>
      <c r="AF98" s="25"/>
      <c r="AG98">
        <f t="shared" si="5"/>
        <v>1757.5322026161271</v>
      </c>
      <c r="AI98" s="35">
        <f>PXIL!H98</f>
        <v>0</v>
      </c>
      <c r="AJ98" s="35">
        <f>PXIL!N98</f>
        <v>0</v>
      </c>
      <c r="AK98" s="35">
        <f>RTM_IEX!H98</f>
        <v>0.48</v>
      </c>
      <c r="AL98" s="35">
        <f>RTM_IEX!N98</f>
        <v>-123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0.27244828799999948</v>
      </c>
      <c r="E99">
        <f t="shared" si="6"/>
        <v>0.31249449913088534</v>
      </c>
      <c r="F99">
        <f t="shared" si="6"/>
        <v>0</v>
      </c>
      <c r="G99">
        <f t="shared" si="6"/>
        <v>0</v>
      </c>
      <c r="H99">
        <f t="shared" si="6"/>
        <v>1.0260062020261043</v>
      </c>
      <c r="I99">
        <f t="shared" si="6"/>
        <v>2.0353892147678936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22.941120634657661</v>
      </c>
      <c r="P99" s="37">
        <f t="shared" si="6"/>
        <v>2.2710201976594759</v>
      </c>
      <c r="Q99" s="37">
        <f t="shared" si="6"/>
        <v>0.6909875000000002</v>
      </c>
      <c r="R99" s="39">
        <f t="shared" si="6"/>
        <v>0.53392500236557217</v>
      </c>
      <c r="S99" s="39">
        <f t="shared" si="6"/>
        <v>0</v>
      </c>
      <c r="T99" s="38">
        <f t="shared" si="6"/>
        <v>5.5641474999999998</v>
      </c>
      <c r="U99" s="38">
        <f t="shared" si="6"/>
        <v>2.7362125000000006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-0.44789999999999996</v>
      </c>
      <c r="AA99" s="76">
        <f t="shared" si="6"/>
        <v>8.7346549999999912</v>
      </c>
      <c r="AB99" s="76">
        <f t="shared" si="6"/>
        <v>0</v>
      </c>
      <c r="AC99">
        <f t="shared" si="6"/>
        <v>0.40924773975488049</v>
      </c>
      <c r="AD99">
        <f t="shared" si="6"/>
        <v>45.809371298852703</v>
      </c>
      <c r="AE99">
        <f t="shared" si="6"/>
        <v>0.11368475000000001</v>
      </c>
      <c r="AG99">
        <f t="shared" si="6"/>
        <v>45.923056048852708</v>
      </c>
      <c r="AI99">
        <f t="shared" si="6"/>
        <v>0</v>
      </c>
      <c r="AJ99">
        <f t="shared" si="6"/>
        <v>0</v>
      </c>
      <c r="AK99">
        <f t="shared" si="6"/>
        <v>0.3456125000000001</v>
      </c>
      <c r="AL99">
        <f t="shared" si="6"/>
        <v>-0.79749999999999999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45547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6.3480930000000004</v>
      </c>
      <c r="E3">
        <f>GT_NG!Q3</f>
        <v>8.1220803488009974</v>
      </c>
      <c r="F3">
        <f>GT_Spot!Q3</f>
        <v>0</v>
      </c>
      <c r="G3">
        <f>PPCL_NG!Q3</f>
        <v>0</v>
      </c>
      <c r="H3">
        <f>PPCL_Spot!Q3</f>
        <v>24.17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727.6813496531887</v>
      </c>
      <c r="P3" s="37">
        <v>68.684775829942566</v>
      </c>
      <c r="Q3" s="37">
        <v>22.19</v>
      </c>
      <c r="R3" s="39">
        <v>0</v>
      </c>
      <c r="S3" s="39">
        <v>0</v>
      </c>
      <c r="T3" s="38">
        <f>SUMPRODUCT(LTA!J3:AN3,LTA!J$101:AN$101,LTA!J$104:AN$104)</f>
        <v>40.33</v>
      </c>
      <c r="U3" s="38">
        <f>SUMPRODUCT(LTA!J3:AN3,LTA!J$102:AN$102,LTA!J$104:AN$104)</f>
        <v>116.74000000000001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-90</v>
      </c>
      <c r="AA3" s="76">
        <f>STOA!I3</f>
        <v>317.36</v>
      </c>
      <c r="AB3" s="76">
        <f>-STOA!O3</f>
        <v>-101.69</v>
      </c>
      <c r="AC3">
        <f>SUMIF(B3:AB3,"&gt;0")*$AC$2-SUMIF(B3:AB3,"&lt;0")*($AC$2/(1-$AC$2))+SUMIF(AI3:AR3,"&gt;0")*$AC$2-SUMIF(AI3:AR3,"&lt;0")*($AC$2/(1-$AC$2))</f>
        <v>13.216290317135618</v>
      </c>
      <c r="AD3">
        <f>SUM(B3:AB3,AI3:AV3)-AC3</f>
        <v>1175.1477683556777</v>
      </c>
      <c r="AE3">
        <f>'IDT-1'!C3</f>
        <v>0</v>
      </c>
      <c r="AF3" s="25"/>
      <c r="AG3">
        <f>SUM(AD3:AF3)</f>
        <v>1175.1477683556777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6.3480930000000004</v>
      </c>
      <c r="E4">
        <f>GT_NG!Q4</f>
        <v>8.1220803488009974</v>
      </c>
      <c r="F4">
        <f>GT_Spot!Q4</f>
        <v>0</v>
      </c>
      <c r="G4">
        <f>PPCL_NG!Q4</f>
        <v>0</v>
      </c>
      <c r="H4">
        <f>PPCL_Spot!Q4</f>
        <v>23.77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726.14415184594804</v>
      </c>
      <c r="P4" s="37">
        <v>32.93</v>
      </c>
      <c r="Q4" s="37">
        <v>11.64</v>
      </c>
      <c r="R4" s="39">
        <v>0</v>
      </c>
      <c r="S4" s="39">
        <v>0</v>
      </c>
      <c r="T4" s="38">
        <f>SUMPRODUCT(LTA!J4:AN4,LTA!J$101:AN$101,LTA!J$104:AN$104)</f>
        <v>40.67</v>
      </c>
      <c r="U4" s="38">
        <f>SUMPRODUCT(LTA!J4:AN4,LTA!J$102:AN$102,LTA!J$104:AN$104)</f>
        <v>116.4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317.36</v>
      </c>
      <c r="AB4" s="76">
        <f>-STOA!O4</f>
        <v>-121.06</v>
      </c>
      <c r="AC4">
        <f t="shared" ref="AC4:AC67" si="0">SUMIF(B4:AB4,"&gt;0")*$AC$2-SUMIF(B4:AB4,"&lt;0")*($AC$2/(1-$AC$2))+SUMIF(AI4:AR4,"&gt;0")*$AC$2-SUMIF(AI4:AR4,"&lt;0")*($AC$2/(1-$AC$2))</f>
        <v>12.441461127046363</v>
      </c>
      <c r="AD4">
        <f t="shared" ref="AD4:AD67" si="1">SUM(B4:AB4,AI4:AV4)-AC4</f>
        <v>1171.3106239085832</v>
      </c>
      <c r="AE4">
        <f>'IDT-1'!C4</f>
        <v>0</v>
      </c>
      <c r="AF4" s="25"/>
      <c r="AG4">
        <f t="shared" ref="AG4:AG67" si="2">SUM(AD4:AF4)</f>
        <v>1171.3106239085832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-27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6.3480930000000004</v>
      </c>
      <c r="E5">
        <f>GT_NG!Q5</f>
        <v>8.1220803488009974</v>
      </c>
      <c r="F5">
        <f>GT_Spot!Q5</f>
        <v>0</v>
      </c>
      <c r="G5">
        <f>PPCL_NG!Q5</f>
        <v>0</v>
      </c>
      <c r="H5">
        <f>PPCL_Spot!Q5</f>
        <v>23.77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722.38581615336443</v>
      </c>
      <c r="P5" s="37">
        <v>32.93</v>
      </c>
      <c r="Q5" s="37">
        <v>11.620000000000001</v>
      </c>
      <c r="R5" s="39">
        <v>0</v>
      </c>
      <c r="S5" s="39">
        <v>0</v>
      </c>
      <c r="T5" s="38">
        <f>SUMPRODUCT(LTA!J5:AN5,LTA!J$101:AN$101,LTA!J$104:AN$104)</f>
        <v>40.67</v>
      </c>
      <c r="U5" s="38">
        <f>SUMPRODUCT(LTA!J5:AN5,LTA!J$102:AN$102,LTA!J$104:AN$104)</f>
        <v>116.24000000000001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317.36</v>
      </c>
      <c r="AB5" s="76">
        <f>-STOA!O5</f>
        <v>-130.75</v>
      </c>
      <c r="AC5">
        <f t="shared" si="0"/>
        <v>12.558233887381949</v>
      </c>
      <c r="AD5">
        <f t="shared" si="1"/>
        <v>1149.5655154556641</v>
      </c>
      <c r="AE5">
        <f>'IDT-1'!C5</f>
        <v>0</v>
      </c>
      <c r="AF5" s="25"/>
      <c r="AG5">
        <f t="shared" si="2"/>
        <v>1149.5655154556641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-35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6.3480930000000004</v>
      </c>
      <c r="E6">
        <f>GT_NG!Q6</f>
        <v>8.1220803488009974</v>
      </c>
      <c r="F6">
        <f>GT_Spot!Q6</f>
        <v>0</v>
      </c>
      <c r="G6">
        <f>PPCL_NG!Q6</f>
        <v>0</v>
      </c>
      <c r="H6">
        <f>PPCL_Spot!Q6</f>
        <v>23.77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721.68960864217593</v>
      </c>
      <c r="P6" s="37">
        <v>32.929999999999993</v>
      </c>
      <c r="Q6" s="37">
        <v>11.620000000000001</v>
      </c>
      <c r="R6" s="39">
        <v>0</v>
      </c>
      <c r="S6" s="39">
        <v>0</v>
      </c>
      <c r="T6" s="38">
        <f>SUMPRODUCT(LTA!J6:AN6,LTA!J$101:AN$101,LTA!J$104:AN$104)</f>
        <v>41</v>
      </c>
      <c r="U6" s="38">
        <f>SUMPRODUCT(LTA!J6:AN6,LTA!J$102:AN$102,LTA!J$104:AN$104)</f>
        <v>116.06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-155</v>
      </c>
      <c r="AA6" s="76">
        <f>STOA!I6</f>
        <v>317.36</v>
      </c>
      <c r="AB6" s="76">
        <f>-STOA!O6</f>
        <v>0</v>
      </c>
      <c r="AC6">
        <f t="shared" si="0"/>
        <v>12.716715530492083</v>
      </c>
      <c r="AD6">
        <f t="shared" si="1"/>
        <v>1129.6108263013655</v>
      </c>
      <c r="AE6">
        <f>'IDT-1'!C6</f>
        <v>0</v>
      </c>
      <c r="AF6" s="25"/>
      <c r="AG6">
        <f t="shared" si="2"/>
        <v>1129.6108263013655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-30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6.3480930000000004</v>
      </c>
      <c r="E7">
        <f>GT_NG!Q7</f>
        <v>8.1220803488009974</v>
      </c>
      <c r="F7">
        <f>GT_Spot!Q7</f>
        <v>0</v>
      </c>
      <c r="G7">
        <f>PPCL_NG!Q7</f>
        <v>0</v>
      </c>
      <c r="H7">
        <f>PPCL_Spot!Q7</f>
        <v>23.77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717.26327166124838</v>
      </c>
      <c r="P7" s="37">
        <v>32.93</v>
      </c>
      <c r="Q7" s="37">
        <v>11.620000000000001</v>
      </c>
      <c r="R7" s="39">
        <v>0</v>
      </c>
      <c r="S7" s="39">
        <v>0</v>
      </c>
      <c r="T7" s="38">
        <f>SUMPRODUCT(LTA!J7:AN7,LTA!J$101:AN$101,LTA!J$104:AN$104)</f>
        <v>41.67</v>
      </c>
      <c r="U7" s="38">
        <f>SUMPRODUCT(LTA!J7:AN7,LTA!J$102:AN$102,LTA!J$104:AN$104)</f>
        <v>97.32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-189</v>
      </c>
      <c r="AA7" s="76">
        <f>STOA!I7</f>
        <v>317.36</v>
      </c>
      <c r="AB7" s="76">
        <f>-STOA!O7</f>
        <v>0</v>
      </c>
      <c r="AC7">
        <f t="shared" si="0"/>
        <v>12.561630930751846</v>
      </c>
      <c r="AD7">
        <f t="shared" si="1"/>
        <v>1103.2695739201783</v>
      </c>
      <c r="AE7">
        <f>'IDT-1'!C7</f>
        <v>0</v>
      </c>
      <c r="AF7" s="25"/>
      <c r="AG7">
        <f t="shared" si="2"/>
        <v>1103.2695739201783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6.3480930000000004</v>
      </c>
      <c r="E8">
        <f>GT_NG!Q8</f>
        <v>8.1220803488009974</v>
      </c>
      <c r="F8">
        <f>GT_Spot!Q8</f>
        <v>0</v>
      </c>
      <c r="G8">
        <f>PPCL_NG!Q8</f>
        <v>0</v>
      </c>
      <c r="H8">
        <f>PPCL_Spot!Q8</f>
        <v>23.77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717.28911670009416</v>
      </c>
      <c r="P8" s="37">
        <v>32.93</v>
      </c>
      <c r="Q8" s="37">
        <v>11.620000000000001</v>
      </c>
      <c r="R8" s="39">
        <v>0</v>
      </c>
      <c r="S8" s="39">
        <v>0</v>
      </c>
      <c r="T8" s="38">
        <f>SUMPRODUCT(LTA!J8:AN8,LTA!J$101:AN$101,LTA!J$104:AN$104)</f>
        <v>41.67</v>
      </c>
      <c r="U8" s="38">
        <f>SUMPRODUCT(LTA!J8:AN8,LTA!J$102:AN$102,LTA!J$104:AN$104)</f>
        <v>97.32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-204</v>
      </c>
      <c r="AA8" s="76">
        <f>STOA!I8</f>
        <v>317.36</v>
      </c>
      <c r="AB8" s="76">
        <f>-STOA!O8</f>
        <v>0</v>
      </c>
      <c r="AC8">
        <f t="shared" si="0"/>
        <v>12.688915394951485</v>
      </c>
      <c r="AD8">
        <f t="shared" si="1"/>
        <v>1088.1681344948242</v>
      </c>
      <c r="AE8">
        <f>'IDT-1'!C8</f>
        <v>0</v>
      </c>
      <c r="AF8" s="25"/>
      <c r="AG8">
        <f t="shared" si="2"/>
        <v>1088.1681344948242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6.3480930000000004</v>
      </c>
      <c r="E9">
        <f>GT_NG!Q9</f>
        <v>8.1220803488009974</v>
      </c>
      <c r="F9">
        <f>GT_Spot!Q9</f>
        <v>0</v>
      </c>
      <c r="G9">
        <f>PPCL_NG!Q9</f>
        <v>0</v>
      </c>
      <c r="H9">
        <f>PPCL_Spot!Q9</f>
        <v>23.77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718.23629262235409</v>
      </c>
      <c r="P9" s="37">
        <v>32.93</v>
      </c>
      <c r="Q9" s="37">
        <v>11.620000000000001</v>
      </c>
      <c r="R9" s="39">
        <v>0</v>
      </c>
      <c r="S9" s="39">
        <v>0</v>
      </c>
      <c r="T9" s="38">
        <f>SUMPRODUCT(LTA!J9:AN9,LTA!J$101:AN$101,LTA!J$104:AN$104)</f>
        <v>42.33</v>
      </c>
      <c r="U9" s="38">
        <f>SUMPRODUCT(LTA!J9:AN9,LTA!J$102:AN$102,LTA!J$104:AN$104)</f>
        <v>97.16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-224</v>
      </c>
      <c r="AA9" s="76">
        <f>STOA!I9</f>
        <v>317.36</v>
      </c>
      <c r="AB9" s="76">
        <f>-STOA!O9</f>
        <v>0</v>
      </c>
      <c r="AC9">
        <f t="shared" si="0"/>
        <v>12.870494827196252</v>
      </c>
      <c r="AD9">
        <f t="shared" si="1"/>
        <v>1069.4337309848395</v>
      </c>
      <c r="AE9">
        <f>'IDT-1'!C9</f>
        <v>0</v>
      </c>
      <c r="AF9" s="25"/>
      <c r="AG9">
        <f t="shared" si="2"/>
        <v>1069.4337309848395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6.3480930000000004</v>
      </c>
      <c r="E10">
        <f>GT_NG!Q10</f>
        <v>8.1183932346723058</v>
      </c>
      <c r="F10">
        <f>GT_Spot!Q10</f>
        <v>0</v>
      </c>
      <c r="G10">
        <f>PPCL_NG!Q10</f>
        <v>0</v>
      </c>
      <c r="H10">
        <f>PPCL_Spot!Q10</f>
        <v>23.77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718.22840963226281</v>
      </c>
      <c r="P10" s="37">
        <v>32.93</v>
      </c>
      <c r="Q10" s="37">
        <v>11.620000000000001</v>
      </c>
      <c r="R10" s="39">
        <v>0</v>
      </c>
      <c r="S10" s="39">
        <v>0</v>
      </c>
      <c r="T10" s="38">
        <f>SUMPRODUCT(LTA!J10:AN10,LTA!J$101:AN$101,LTA!J$104:AN$104)</f>
        <v>42.67</v>
      </c>
      <c r="U10" s="38">
        <f>SUMPRODUCT(LTA!J10:AN10,LTA!J$102:AN$102,LTA!J$104:AN$104)</f>
        <v>97.16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-239</v>
      </c>
      <c r="AA10" s="76">
        <f>STOA!I10</f>
        <v>317.36</v>
      </c>
      <c r="AB10" s="76">
        <f>-STOA!O10</f>
        <v>0</v>
      </c>
      <c r="AC10">
        <f t="shared" si="0"/>
        <v>13.000321004194138</v>
      </c>
      <c r="AD10">
        <f t="shared" si="1"/>
        <v>1054.6323347036216</v>
      </c>
      <c r="AE10">
        <f>'IDT-1'!C10</f>
        <v>0</v>
      </c>
      <c r="AF10" s="25"/>
      <c r="AG10">
        <f t="shared" si="2"/>
        <v>1054.6323347036216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6.3480930000000004</v>
      </c>
      <c r="E11">
        <f>GT_NG!Q11</f>
        <v>8.1183932346723058</v>
      </c>
      <c r="F11">
        <f>GT_Spot!Q11</f>
        <v>0</v>
      </c>
      <c r="G11">
        <f>PPCL_NG!Q11</f>
        <v>0</v>
      </c>
      <c r="H11">
        <f>PPCL_Spot!Q11</f>
        <v>23.77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718.23607276024529</v>
      </c>
      <c r="P11" s="37">
        <v>32.93</v>
      </c>
      <c r="Q11" s="37">
        <v>11.620000000000001</v>
      </c>
      <c r="R11" s="39">
        <v>0</v>
      </c>
      <c r="S11" s="39">
        <v>0</v>
      </c>
      <c r="T11" s="38">
        <f>SUMPRODUCT(LTA!J11:AN11,LTA!J$101:AN$101,LTA!J$104:AN$104)</f>
        <v>40.33</v>
      </c>
      <c r="U11" s="38">
        <f>SUMPRODUCT(LTA!J11:AN11,LTA!J$102:AN$102,LTA!J$104:AN$104)</f>
        <v>102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-254</v>
      </c>
      <c r="AA11" s="76">
        <f>STOA!I11</f>
        <v>317.36</v>
      </c>
      <c r="AB11" s="76">
        <f>-STOA!O11</f>
        <v>0</v>
      </c>
      <c r="AC11">
        <f t="shared" si="0"/>
        <v>13.258577790766086</v>
      </c>
      <c r="AD11">
        <f t="shared" si="1"/>
        <v>1028.8817410450322</v>
      </c>
      <c r="AE11">
        <f>'IDT-1'!C11</f>
        <v>0</v>
      </c>
      <c r="AF11" s="25"/>
      <c r="AG11">
        <f t="shared" si="2"/>
        <v>1028.8817410450322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-13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6.3480930000000004</v>
      </c>
      <c r="E12">
        <f>GT_NG!Q12</f>
        <v>8.1183932346723058</v>
      </c>
      <c r="F12">
        <f>GT_Spot!Q12</f>
        <v>0</v>
      </c>
      <c r="G12">
        <f>PPCL_NG!Q12</f>
        <v>0</v>
      </c>
      <c r="H12">
        <f>PPCL_Spot!Q12</f>
        <v>23.77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716.96147683167237</v>
      </c>
      <c r="P12" s="37">
        <v>32.93</v>
      </c>
      <c r="Q12" s="37">
        <v>11.620000000000001</v>
      </c>
      <c r="R12" s="39">
        <v>0</v>
      </c>
      <c r="S12" s="39">
        <v>0</v>
      </c>
      <c r="T12" s="38">
        <f>SUMPRODUCT(LTA!J12:AN12,LTA!J$101:AN$101,LTA!J$104:AN$104)</f>
        <v>39.67</v>
      </c>
      <c r="U12" s="38">
        <f>SUMPRODUCT(LTA!J12:AN12,LTA!J$102:AN$102,LTA!J$104:AN$104)</f>
        <v>97.16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-264</v>
      </c>
      <c r="AA12" s="76">
        <f>STOA!I12</f>
        <v>317.36</v>
      </c>
      <c r="AB12" s="76">
        <f>-STOA!O12</f>
        <v>0</v>
      </c>
      <c r="AC12">
        <f t="shared" si="0"/>
        <v>13.277911604490074</v>
      </c>
      <c r="AD12">
        <f t="shared" si="1"/>
        <v>1013.0878113027352</v>
      </c>
      <c r="AE12">
        <f>'IDT-1'!C12</f>
        <v>0</v>
      </c>
      <c r="AF12" s="25"/>
      <c r="AG12">
        <f t="shared" si="2"/>
        <v>1013.0878113027352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-12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6.3480930000000004</v>
      </c>
      <c r="E13">
        <f>GT_NG!Q13</f>
        <v>8.1183932346723058</v>
      </c>
      <c r="F13">
        <f>GT_Spot!Q13</f>
        <v>0</v>
      </c>
      <c r="G13">
        <f>PPCL_NG!Q13</f>
        <v>0</v>
      </c>
      <c r="H13">
        <f>PPCL_Spot!Q13</f>
        <v>23.77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647.54775905623228</v>
      </c>
      <c r="P13" s="37">
        <v>32.93</v>
      </c>
      <c r="Q13" s="37">
        <v>11.630000000000003</v>
      </c>
      <c r="R13" s="39">
        <v>0</v>
      </c>
      <c r="S13" s="39">
        <v>0</v>
      </c>
      <c r="T13" s="38">
        <f>SUMPRODUCT(LTA!J13:AN13,LTA!J$101:AN$101,LTA!J$104:AN$104)</f>
        <v>35.67</v>
      </c>
      <c r="U13" s="38">
        <f>SUMPRODUCT(LTA!J13:AN13,LTA!J$102:AN$102,LTA!J$104:AN$104)</f>
        <v>68.11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-224</v>
      </c>
      <c r="AA13" s="76">
        <f>STOA!I13</f>
        <v>317.36</v>
      </c>
      <c r="AB13" s="76">
        <f>-STOA!O13</f>
        <v>0</v>
      </c>
      <c r="AC13">
        <f t="shared" si="0"/>
        <v>12.374944586551933</v>
      </c>
      <c r="AD13">
        <f t="shared" si="1"/>
        <v>916.53706054523332</v>
      </c>
      <c r="AE13">
        <f>'IDT-1'!C13</f>
        <v>0</v>
      </c>
      <c r="AF13" s="25"/>
      <c r="AG13">
        <f t="shared" si="2"/>
        <v>916.53706054523332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-47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6.3480930000000004</v>
      </c>
      <c r="E14">
        <f>GT_NG!Q14</f>
        <v>8.1183932346723058</v>
      </c>
      <c r="F14">
        <f>GT_Spot!Q14</f>
        <v>0</v>
      </c>
      <c r="G14">
        <f>PPCL_NG!Q14</f>
        <v>0</v>
      </c>
      <c r="H14">
        <f>PPCL_Spot!Q14</f>
        <v>23.77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643.67252194614605</v>
      </c>
      <c r="P14" s="37">
        <v>32.93</v>
      </c>
      <c r="Q14" s="37">
        <v>14.690000000000001</v>
      </c>
      <c r="R14" s="39">
        <v>0</v>
      </c>
      <c r="S14" s="39">
        <v>0</v>
      </c>
      <c r="T14" s="38">
        <f>SUMPRODUCT(LTA!J14:AN14,LTA!J$101:AN$101,LTA!J$104:AN$104)</f>
        <v>35.67</v>
      </c>
      <c r="U14" s="38">
        <f>SUMPRODUCT(LTA!J14:AN14,LTA!J$102:AN$102,LTA!J$104:AN$104)</f>
        <v>67.930000000000007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-227</v>
      </c>
      <c r="AA14" s="76">
        <f>STOA!I14</f>
        <v>317.36</v>
      </c>
      <c r="AB14" s="76">
        <f>-STOA!O14</f>
        <v>0</v>
      </c>
      <c r="AC14">
        <f t="shared" si="0"/>
        <v>12.46823848752588</v>
      </c>
      <c r="AD14">
        <f t="shared" si="1"/>
        <v>903.44852953417319</v>
      </c>
      <c r="AE14">
        <f>'IDT-1'!C14</f>
        <v>0</v>
      </c>
      <c r="AF14" s="25"/>
      <c r="AG14">
        <f t="shared" si="2"/>
        <v>903.44852953417319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-56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6.3480930000000004</v>
      </c>
      <c r="E15">
        <f>GT_NG!Q15</f>
        <v>8.1183932346723058</v>
      </c>
      <c r="F15">
        <f>GT_Spot!Q15</f>
        <v>0</v>
      </c>
      <c r="G15">
        <f>PPCL_NG!Q15</f>
        <v>0</v>
      </c>
      <c r="H15">
        <f>PPCL_Spot!Q15</f>
        <v>23.77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640.92806618020086</v>
      </c>
      <c r="P15" s="37">
        <v>33.627795187831907</v>
      </c>
      <c r="Q15" s="37">
        <v>14.690000000000001</v>
      </c>
      <c r="R15" s="39">
        <v>0</v>
      </c>
      <c r="S15" s="39">
        <v>0</v>
      </c>
      <c r="T15" s="38">
        <f>SUMPRODUCT(LTA!J15:AN15,LTA!J$101:AN$101,LTA!J$104:AN$104)</f>
        <v>35.67</v>
      </c>
      <c r="U15" s="38">
        <f>SUMPRODUCT(LTA!J15:AN15,LTA!J$102:AN$102,LTA!J$104:AN$104)</f>
        <v>67.930000000000007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-217</v>
      </c>
      <c r="AA15" s="76">
        <f>STOA!I15</f>
        <v>303.8</v>
      </c>
      <c r="AB15" s="76">
        <f>-STOA!O15</f>
        <v>0</v>
      </c>
      <c r="AC15">
        <f t="shared" si="0"/>
        <v>11.820401917451493</v>
      </c>
      <c r="AD15">
        <f t="shared" si="1"/>
        <v>949.48970552613434</v>
      </c>
      <c r="AE15">
        <f>'IDT-1'!C15</f>
        <v>0</v>
      </c>
      <c r="AF15" s="25"/>
      <c r="AG15">
        <f t="shared" si="2"/>
        <v>949.48970552613434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-5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6.3480930000000004</v>
      </c>
      <c r="E16">
        <f>GT_NG!Q16</f>
        <v>8.1183932346723058</v>
      </c>
      <c r="F16">
        <f>GT_Spot!Q16</f>
        <v>0</v>
      </c>
      <c r="G16">
        <f>PPCL_NG!Q16</f>
        <v>0</v>
      </c>
      <c r="H16">
        <f>PPCL_Spot!Q16</f>
        <v>23.77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642.01512415121533</v>
      </c>
      <c r="P16" s="37">
        <v>33.56</v>
      </c>
      <c r="Q16" s="37">
        <v>14.690000000000001</v>
      </c>
      <c r="R16" s="39">
        <v>0</v>
      </c>
      <c r="S16" s="39">
        <v>0</v>
      </c>
      <c r="T16" s="38">
        <f>SUMPRODUCT(LTA!J16:AN16,LTA!J$101:AN$101,LTA!J$104:AN$104)</f>
        <v>35.67</v>
      </c>
      <c r="U16" s="38">
        <f>SUMPRODUCT(LTA!J16:AN16,LTA!J$102:AN$102,LTA!J$104:AN$104)</f>
        <v>68.11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-232</v>
      </c>
      <c r="AA16" s="76">
        <f>STOA!I16</f>
        <v>303.8</v>
      </c>
      <c r="AB16" s="76">
        <f>-STOA!O16</f>
        <v>0</v>
      </c>
      <c r="AC16">
        <f t="shared" si="0"/>
        <v>11.940600775253785</v>
      </c>
      <c r="AD16">
        <f t="shared" si="1"/>
        <v>937.56876945151464</v>
      </c>
      <c r="AE16">
        <f>'IDT-1'!C16</f>
        <v>0</v>
      </c>
      <c r="AF16" s="25"/>
      <c r="AG16">
        <f t="shared" si="2"/>
        <v>937.56876945151464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-3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6.3480930000000004</v>
      </c>
      <c r="E17">
        <f>GT_NG!Q17</f>
        <v>8.1183932346723058</v>
      </c>
      <c r="F17">
        <f>GT_Spot!Q17</f>
        <v>0</v>
      </c>
      <c r="G17">
        <f>PPCL_NG!Q17</f>
        <v>0</v>
      </c>
      <c r="H17">
        <f>PPCL_Spot!Q17</f>
        <v>23.77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643.72412590262775</v>
      </c>
      <c r="P17" s="37">
        <v>32.93</v>
      </c>
      <c r="Q17" s="37">
        <v>14.690000000000001</v>
      </c>
      <c r="R17" s="39">
        <v>0</v>
      </c>
      <c r="S17" s="39">
        <v>0</v>
      </c>
      <c r="T17" s="38">
        <f>SUMPRODUCT(LTA!J17:AN17,LTA!J$101:AN$101,LTA!J$104:AN$104)</f>
        <v>41.33</v>
      </c>
      <c r="U17" s="38">
        <f>SUMPRODUCT(LTA!J17:AN17,LTA!J$102:AN$102,LTA!J$104:AN$104)</f>
        <v>68.11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-242</v>
      </c>
      <c r="AA17" s="76">
        <f>STOA!I17</f>
        <v>303.8</v>
      </c>
      <c r="AB17" s="76">
        <f>-STOA!O17</f>
        <v>0</v>
      </c>
      <c r="AC17">
        <f t="shared" si="0"/>
        <v>12.132746913563874</v>
      </c>
      <c r="AD17">
        <f t="shared" si="1"/>
        <v>928.11562506461689</v>
      </c>
      <c r="AE17">
        <f>'IDT-1'!C17</f>
        <v>0</v>
      </c>
      <c r="AF17" s="25"/>
      <c r="AG17">
        <f t="shared" si="2"/>
        <v>928.11562506461689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-9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6.3480930000000004</v>
      </c>
      <c r="E18">
        <f>GT_NG!Q18</f>
        <v>8.1183932346723058</v>
      </c>
      <c r="F18">
        <f>GT_Spot!Q18</f>
        <v>0</v>
      </c>
      <c r="G18">
        <f>PPCL_NG!Q18</f>
        <v>0</v>
      </c>
      <c r="H18">
        <f>PPCL_Spot!Q18</f>
        <v>23.77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643.0441259026278</v>
      </c>
      <c r="P18" s="37">
        <v>32.93</v>
      </c>
      <c r="Q18" s="37">
        <v>14.690000000000001</v>
      </c>
      <c r="R18" s="39">
        <v>0</v>
      </c>
      <c r="S18" s="39">
        <v>0</v>
      </c>
      <c r="T18" s="38">
        <f>SUMPRODUCT(LTA!J18:AN18,LTA!J$101:AN$101,LTA!J$104:AN$104)</f>
        <v>41.33</v>
      </c>
      <c r="U18" s="38">
        <f>SUMPRODUCT(LTA!J18:AN18,LTA!J$102:AN$102,LTA!J$104:AN$104)</f>
        <v>68.11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-252</v>
      </c>
      <c r="AA18" s="76">
        <f>STOA!I18</f>
        <v>303.8</v>
      </c>
      <c r="AB18" s="76">
        <f>-STOA!O18</f>
        <v>0</v>
      </c>
      <c r="AC18">
        <f t="shared" si="0"/>
        <v>12.211746490812766</v>
      </c>
      <c r="AD18">
        <f t="shared" si="1"/>
        <v>917.35662548736821</v>
      </c>
      <c r="AE18">
        <f>'IDT-1'!C18</f>
        <v>0</v>
      </c>
      <c r="AF18" s="25"/>
      <c r="AG18">
        <f t="shared" si="2"/>
        <v>917.35662548736821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-9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6.3480930000000004</v>
      </c>
      <c r="E19">
        <f>GT_NG!Q19</f>
        <v>8.1183932346723058</v>
      </c>
      <c r="F19">
        <f>GT_Spot!Q19</f>
        <v>0</v>
      </c>
      <c r="G19">
        <f>PPCL_NG!Q19</f>
        <v>0</v>
      </c>
      <c r="H19">
        <f>PPCL_Spot!Q19</f>
        <v>23.77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642.22302531305093</v>
      </c>
      <c r="P19" s="37">
        <v>32.93</v>
      </c>
      <c r="Q19" s="37">
        <v>14.690000000000001</v>
      </c>
      <c r="R19" s="39">
        <v>0</v>
      </c>
      <c r="S19" s="39">
        <v>0</v>
      </c>
      <c r="T19" s="38">
        <f>SUMPRODUCT(LTA!J19:AN19,LTA!J$101:AN$101,LTA!J$104:AN$104)</f>
        <v>41.33</v>
      </c>
      <c r="U19" s="38">
        <f>SUMPRODUCT(LTA!J19:AN19,LTA!J$102:AN$102,LTA!J$104:AN$104)</f>
        <v>68.27000000000001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-262</v>
      </c>
      <c r="AA19" s="76">
        <f>STOA!I19</f>
        <v>303.8</v>
      </c>
      <c r="AB19" s="76">
        <f>-STOA!O19</f>
        <v>0</v>
      </c>
      <c r="AC19">
        <f t="shared" si="0"/>
        <v>12.307847138558987</v>
      </c>
      <c r="AD19">
        <f t="shared" si="1"/>
        <v>904.59942425004499</v>
      </c>
      <c r="AE19">
        <f>'IDT-1'!C19</f>
        <v>0</v>
      </c>
      <c r="AF19" s="25"/>
      <c r="AG19">
        <f t="shared" si="2"/>
        <v>904.59942425004499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-11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6.3480930000000004</v>
      </c>
      <c r="E20">
        <f>GT_NG!Q20</f>
        <v>8.1183932346723058</v>
      </c>
      <c r="F20">
        <f>GT_Spot!Q20</f>
        <v>0</v>
      </c>
      <c r="G20">
        <f>PPCL_NG!Q20</f>
        <v>0</v>
      </c>
      <c r="H20">
        <f>PPCL_Spot!Q20</f>
        <v>23.77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643.513025313051</v>
      </c>
      <c r="P20" s="37">
        <v>32.93</v>
      </c>
      <c r="Q20" s="37">
        <v>14.690000000000001</v>
      </c>
      <c r="R20" s="39">
        <v>0</v>
      </c>
      <c r="S20" s="39">
        <v>0</v>
      </c>
      <c r="T20" s="38">
        <f>SUMPRODUCT(LTA!J20:AN20,LTA!J$101:AN$101,LTA!J$104:AN$104)</f>
        <v>41.67</v>
      </c>
      <c r="U20" s="38">
        <f>SUMPRODUCT(LTA!J20:AN20,LTA!J$102:AN$102,LTA!J$104:AN$104)</f>
        <v>68.430000000000007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-267</v>
      </c>
      <c r="AA20" s="76">
        <f>STOA!I20</f>
        <v>303.8</v>
      </c>
      <c r="AB20" s="76">
        <f>-STOA!O20</f>
        <v>0</v>
      </c>
      <c r="AC20">
        <f t="shared" si="0"/>
        <v>12.416065873532768</v>
      </c>
      <c r="AD20">
        <f t="shared" si="1"/>
        <v>895.28120551507118</v>
      </c>
      <c r="AE20">
        <f>'IDT-1'!C20</f>
        <v>0</v>
      </c>
      <c r="AF20" s="25"/>
      <c r="AG20">
        <f t="shared" si="2"/>
        <v>895.28120551507118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-17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6.3480930000000004</v>
      </c>
      <c r="E21">
        <f>GT_NG!Q21</f>
        <v>8.1183932346723058</v>
      </c>
      <c r="F21">
        <f>GT_Spot!Q21</f>
        <v>0</v>
      </c>
      <c r="G21">
        <f>PPCL_NG!Q21</f>
        <v>0</v>
      </c>
      <c r="H21">
        <f>PPCL_Spot!Q21</f>
        <v>23.77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640.85143134986083</v>
      </c>
      <c r="P21" s="37">
        <v>32.93</v>
      </c>
      <c r="Q21" s="37">
        <v>14.690000000000001</v>
      </c>
      <c r="R21" s="39">
        <v>0</v>
      </c>
      <c r="S21" s="39">
        <v>0</v>
      </c>
      <c r="T21" s="38">
        <f>SUMPRODUCT(LTA!J21:AN21,LTA!J$101:AN$101,LTA!J$104:AN$104)</f>
        <v>48.33</v>
      </c>
      <c r="U21" s="38">
        <f>SUMPRODUCT(LTA!J21:AN21,LTA!J$102:AN$102,LTA!J$104:AN$104)</f>
        <v>70.930000000000007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-282</v>
      </c>
      <c r="AA21" s="76">
        <f>STOA!I21</f>
        <v>303.8</v>
      </c>
      <c r="AB21" s="76">
        <f>-STOA!O21</f>
        <v>0</v>
      </c>
      <c r="AC21">
        <f t="shared" si="0"/>
        <v>12.640075638739752</v>
      </c>
      <c r="AD21">
        <f t="shared" si="1"/>
        <v>881.55560178667406</v>
      </c>
      <c r="AE21">
        <f>'IDT-1'!C21</f>
        <v>0</v>
      </c>
      <c r="AF21" s="25"/>
      <c r="AG21">
        <f t="shared" si="2"/>
        <v>881.55560178667406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-22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6.3480930000000004</v>
      </c>
      <c r="E22">
        <f>GT_NG!Q22</f>
        <v>8.1183932346723058</v>
      </c>
      <c r="F22">
        <f>GT_Spot!Q22</f>
        <v>0</v>
      </c>
      <c r="G22">
        <f>PPCL_NG!Q22</f>
        <v>0</v>
      </c>
      <c r="H22">
        <f>PPCL_Spot!Q22</f>
        <v>23.77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641.93848932087531</v>
      </c>
      <c r="P22" s="37">
        <v>32.93</v>
      </c>
      <c r="Q22" s="37">
        <v>14.690000000000001</v>
      </c>
      <c r="R22" s="39">
        <v>0</v>
      </c>
      <c r="S22" s="39">
        <v>0</v>
      </c>
      <c r="T22" s="38">
        <f>SUMPRODUCT(LTA!J22:AN22,LTA!J$101:AN$101,LTA!J$104:AN$104)</f>
        <v>48</v>
      </c>
      <c r="U22" s="38">
        <f>SUMPRODUCT(LTA!J22:AN22,LTA!J$102:AN$102,LTA!J$104:AN$104)</f>
        <v>71.11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-287</v>
      </c>
      <c r="AA22" s="76">
        <f>STOA!I22</f>
        <v>303.8</v>
      </c>
      <c r="AB22" s="76">
        <f>-STOA!O22</f>
        <v>0</v>
      </c>
      <c r="AC22">
        <f t="shared" si="0"/>
        <v>12.690302714320721</v>
      </c>
      <c r="AD22">
        <f t="shared" si="1"/>
        <v>877.44243268210766</v>
      </c>
      <c r="AE22">
        <f>'IDT-1'!C22</f>
        <v>0</v>
      </c>
      <c r="AF22" s="25"/>
      <c r="AG22">
        <f t="shared" si="2"/>
        <v>877.44243268210766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-22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6.3480930000000004</v>
      </c>
      <c r="E23">
        <f>GT_NG!Q23</f>
        <v>8.1183932346723058</v>
      </c>
      <c r="F23">
        <f>GT_Spot!Q23</f>
        <v>0</v>
      </c>
      <c r="G23">
        <f>PPCL_NG!Q23</f>
        <v>0</v>
      </c>
      <c r="H23">
        <f>PPCL_Spot!Q23</f>
        <v>23.77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643.14372260637856</v>
      </c>
      <c r="P23" s="37">
        <v>32.93</v>
      </c>
      <c r="Q23" s="37">
        <v>14.690000000000001</v>
      </c>
      <c r="R23" s="39">
        <v>0</v>
      </c>
      <c r="S23" s="39">
        <v>0</v>
      </c>
      <c r="T23" s="38">
        <f>SUMPRODUCT(LTA!J23:AN23,LTA!J$101:AN$101,LTA!J$104:AN$104)</f>
        <v>52</v>
      </c>
      <c r="U23" s="38">
        <f>SUMPRODUCT(LTA!J23:AN23,LTA!J$102:AN$102,LTA!J$104:AN$104)</f>
        <v>71.27000000000001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-237</v>
      </c>
      <c r="AA23" s="76">
        <f>STOA!I23</f>
        <v>261.18</v>
      </c>
      <c r="AB23" s="76">
        <f>-STOA!O23</f>
        <v>0</v>
      </c>
      <c r="AC23">
        <f t="shared" si="0"/>
        <v>12.09781446899761</v>
      </c>
      <c r="AD23">
        <f t="shared" si="1"/>
        <v>873.78015421293401</v>
      </c>
      <c r="AE23">
        <f>'IDT-1'!C23</f>
        <v>0</v>
      </c>
      <c r="AF23" s="25"/>
      <c r="AG23">
        <f t="shared" si="2"/>
        <v>873.78015421293401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-39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6.3480930000000004</v>
      </c>
      <c r="E24">
        <f>GT_NG!Q24</f>
        <v>8.1183932346723058</v>
      </c>
      <c r="F24">
        <f>GT_Spot!Q24</f>
        <v>0</v>
      </c>
      <c r="G24">
        <f>PPCL_NG!Q24</f>
        <v>0</v>
      </c>
      <c r="H24">
        <f>PPCL_Spot!Q24</f>
        <v>23.77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642.37101941115668</v>
      </c>
      <c r="P24" s="37">
        <v>32.93</v>
      </c>
      <c r="Q24" s="37">
        <v>14.690000000000001</v>
      </c>
      <c r="R24" s="39">
        <v>0</v>
      </c>
      <c r="S24" s="39">
        <v>0</v>
      </c>
      <c r="T24" s="38">
        <f>SUMPRODUCT(LTA!J24:AN24,LTA!J$101:AN$101,LTA!J$104:AN$104)</f>
        <v>51.67</v>
      </c>
      <c r="U24" s="38">
        <f>SUMPRODUCT(LTA!J24:AN24,LTA!J$102:AN$102,LTA!J$104:AN$104)</f>
        <v>71.27000000000001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-237</v>
      </c>
      <c r="AA24" s="76">
        <f>STOA!I24</f>
        <v>261.18</v>
      </c>
      <c r="AB24" s="76">
        <f>-STOA!O24</f>
        <v>0</v>
      </c>
      <c r="AC24">
        <f t="shared" si="0"/>
        <v>12.071609446707965</v>
      </c>
      <c r="AD24">
        <f t="shared" si="1"/>
        <v>874.70365604000176</v>
      </c>
      <c r="AE24">
        <f>'IDT-1'!C24</f>
        <v>0</v>
      </c>
      <c r="AF24" s="25"/>
      <c r="AG24">
        <f t="shared" si="2"/>
        <v>874.70365604000176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-37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6.3480930000000004</v>
      </c>
      <c r="E25">
        <f>GT_NG!Q25</f>
        <v>8.1183932346723058</v>
      </c>
      <c r="F25">
        <f>GT_Spot!Q25</f>
        <v>0</v>
      </c>
      <c r="G25">
        <f>PPCL_NG!Q25</f>
        <v>0</v>
      </c>
      <c r="H25">
        <f>PPCL_Spot!Q25</f>
        <v>23.77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644.93301501519147</v>
      </c>
      <c r="P25" s="37">
        <v>32.93</v>
      </c>
      <c r="Q25" s="37">
        <v>14.690000000000001</v>
      </c>
      <c r="R25" s="39">
        <v>0</v>
      </c>
      <c r="S25" s="39">
        <v>0</v>
      </c>
      <c r="T25" s="38">
        <f>SUMPRODUCT(LTA!J25:AN25,LTA!J$101:AN$101,LTA!J$104:AN$104)</f>
        <v>51.33</v>
      </c>
      <c r="U25" s="38">
        <f>SUMPRODUCT(LTA!J25:AN25,LTA!J$102:AN$102,LTA!J$104:AN$104)</f>
        <v>71.27000000000001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-237</v>
      </c>
      <c r="AA25" s="76">
        <f>STOA!I25</f>
        <v>261.18</v>
      </c>
      <c r="AB25" s="76">
        <f>-STOA!O25</f>
        <v>0</v>
      </c>
      <c r="AC25">
        <f t="shared" si="0"/>
        <v>12.225812733380083</v>
      </c>
      <c r="AD25">
        <f t="shared" si="1"/>
        <v>860.77144835736453</v>
      </c>
      <c r="AE25">
        <f>'IDT-1'!C25</f>
        <v>0</v>
      </c>
      <c r="AF25" s="25"/>
      <c r="AG25">
        <f t="shared" si="2"/>
        <v>860.77144835736453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-53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6.3480930000000004</v>
      </c>
      <c r="E26">
        <f>GT_NG!Q26</f>
        <v>8.1183932346723058</v>
      </c>
      <c r="F26">
        <f>GT_Spot!Q26</f>
        <v>0</v>
      </c>
      <c r="G26">
        <f>PPCL_NG!Q26</f>
        <v>0</v>
      </c>
      <c r="H26">
        <f>PPCL_Spot!Q26</f>
        <v>23.77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654.60443360484771</v>
      </c>
      <c r="P26" s="37">
        <v>32.93</v>
      </c>
      <c r="Q26" s="37">
        <v>14.690000000000001</v>
      </c>
      <c r="R26" s="39">
        <v>0</v>
      </c>
      <c r="S26" s="39">
        <v>0</v>
      </c>
      <c r="T26" s="38">
        <f>SUMPRODUCT(LTA!J26:AN26,LTA!J$101:AN$101,LTA!J$104:AN$104)</f>
        <v>51</v>
      </c>
      <c r="U26" s="38">
        <f>SUMPRODUCT(LTA!J26:AN26,LTA!J$102:AN$102,LTA!J$104:AN$104)</f>
        <v>71.27000000000001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-242</v>
      </c>
      <c r="AA26" s="76">
        <f>STOA!I26</f>
        <v>261.18</v>
      </c>
      <c r="AB26" s="76">
        <f>-STOA!O26</f>
        <v>0</v>
      </c>
      <c r="AC26">
        <f t="shared" si="0"/>
        <v>12.338165280432751</v>
      </c>
      <c r="AD26">
        <f t="shared" si="1"/>
        <v>866.00051439996787</v>
      </c>
      <c r="AE26">
        <f>'IDT-1'!C26</f>
        <v>0</v>
      </c>
      <c r="AF26" s="25"/>
      <c r="AG26">
        <f t="shared" si="2"/>
        <v>866.00051439996787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-52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6.3480930000000004</v>
      </c>
      <c r="E27">
        <f>GT_NG!Q27</f>
        <v>8.1183932346723058</v>
      </c>
      <c r="F27">
        <f>GT_Spot!Q27</f>
        <v>0</v>
      </c>
      <c r="G27">
        <f>PPCL_NG!Q27</f>
        <v>0</v>
      </c>
      <c r="H27">
        <f>PPCL_Spot!Q27</f>
        <v>23.77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654.48614532827537</v>
      </c>
      <c r="P27" s="37">
        <v>32.93</v>
      </c>
      <c r="Q27" s="37">
        <v>11.64</v>
      </c>
      <c r="R27" s="39">
        <v>7.9226559356136823</v>
      </c>
      <c r="S27" s="39">
        <v>0</v>
      </c>
      <c r="T27" s="38">
        <f>SUMPRODUCT(LTA!J27:AN27,LTA!J$101:AN$101,LTA!J$104:AN$104)</f>
        <v>51.67</v>
      </c>
      <c r="U27" s="38">
        <f>SUMPRODUCT(LTA!J27:AN27,LTA!J$102:AN$102,LTA!J$104:AN$104)</f>
        <v>71.11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-177</v>
      </c>
      <c r="AA27" s="76">
        <f>STOA!I27</f>
        <v>200.65000000000003</v>
      </c>
      <c r="AB27" s="76">
        <f>-STOA!O27</f>
        <v>0</v>
      </c>
      <c r="AC27">
        <f t="shared" si="0"/>
        <v>11.30636640120113</v>
      </c>
      <c r="AD27">
        <f t="shared" si="1"/>
        <v>878.76668093824082</v>
      </c>
      <c r="AE27">
        <f>'IDT-1'!C27</f>
        <v>0</v>
      </c>
      <c r="AF27" s="25"/>
      <c r="AG27">
        <f t="shared" si="2"/>
        <v>878.76668093824082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-50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6.3480930000000004</v>
      </c>
      <c r="E28">
        <f>GT_NG!Q28</f>
        <v>8.1183932346723058</v>
      </c>
      <c r="F28">
        <f>GT_Spot!Q28</f>
        <v>0</v>
      </c>
      <c r="G28">
        <f>PPCL_NG!Q28</f>
        <v>0</v>
      </c>
      <c r="H28">
        <f>PPCL_Spot!Q28</f>
        <v>23.77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652.46442692798189</v>
      </c>
      <c r="P28" s="37">
        <v>32.93</v>
      </c>
      <c r="Q28" s="37">
        <v>11.64</v>
      </c>
      <c r="R28" s="39">
        <v>14.787331288343555</v>
      </c>
      <c r="S28" s="39">
        <v>0</v>
      </c>
      <c r="T28" s="38">
        <f>SUMPRODUCT(LTA!J28:AN28,LTA!J$101:AN$101,LTA!J$104:AN$104)</f>
        <v>52.33</v>
      </c>
      <c r="U28" s="38">
        <f>SUMPRODUCT(LTA!J28:AN28,LTA!J$102:AN$102,LTA!J$104:AN$104)</f>
        <v>70.930000000000007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-172</v>
      </c>
      <c r="AA28" s="76">
        <f>STOA!I28</f>
        <v>200.65000000000003</v>
      </c>
      <c r="AB28" s="76">
        <f>-STOA!O28</f>
        <v>0</v>
      </c>
      <c r="AC28">
        <f t="shared" si="0"/>
        <v>11.232483031453151</v>
      </c>
      <c r="AD28">
        <f t="shared" si="1"/>
        <v>898.16352126042545</v>
      </c>
      <c r="AE28">
        <f>'IDT-1'!C28</f>
        <v>0</v>
      </c>
      <c r="AF28" s="25"/>
      <c r="AG28">
        <f t="shared" si="2"/>
        <v>898.16352126042545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-41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6.3480930000000004</v>
      </c>
      <c r="E29">
        <f>GT_NG!Q29</f>
        <v>8.1183932346723058</v>
      </c>
      <c r="F29">
        <f>GT_Spot!Q29</f>
        <v>0</v>
      </c>
      <c r="G29">
        <f>PPCL_NG!Q29</f>
        <v>0</v>
      </c>
      <c r="H29">
        <f>PPCL_Spot!Q29</f>
        <v>23.77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652.46442692798189</v>
      </c>
      <c r="P29" s="37">
        <v>32.93</v>
      </c>
      <c r="Q29" s="37">
        <v>11.64</v>
      </c>
      <c r="R29" s="39">
        <v>20.66</v>
      </c>
      <c r="S29" s="39">
        <v>0</v>
      </c>
      <c r="T29" s="38">
        <f>SUMPRODUCT(LTA!J29:AN29,LTA!J$101:AN$101,LTA!J$104:AN$104)</f>
        <v>41.01</v>
      </c>
      <c r="U29" s="38">
        <f>SUMPRODUCT(LTA!J29:AN29,LTA!J$102:AN$102,LTA!J$104:AN$104)</f>
        <v>68.27000000000001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-177</v>
      </c>
      <c r="AA29" s="76">
        <f>STOA!I29</f>
        <v>200.65000000000003</v>
      </c>
      <c r="AB29" s="76">
        <f>-STOA!O29</f>
        <v>0</v>
      </c>
      <c r="AC29">
        <f t="shared" si="0"/>
        <v>11.054256398207505</v>
      </c>
      <c r="AD29">
        <f t="shared" si="1"/>
        <v>903.23441660532728</v>
      </c>
      <c r="AE29">
        <f>'IDT-1'!C29</f>
        <v>0</v>
      </c>
      <c r="AF29" s="25"/>
      <c r="AG29">
        <f t="shared" si="2"/>
        <v>903.23441660532728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-23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6.3480930000000004</v>
      </c>
      <c r="E30">
        <f>GT_NG!Q30</f>
        <v>8.1183932346723058</v>
      </c>
      <c r="F30">
        <f>GT_Spot!Q30</f>
        <v>0</v>
      </c>
      <c r="G30">
        <f>PPCL_NG!Q30</f>
        <v>0</v>
      </c>
      <c r="H30">
        <f>PPCL_Spot!Q30</f>
        <v>23.77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651.27831480788166</v>
      </c>
      <c r="P30" s="37">
        <v>32.93</v>
      </c>
      <c r="Q30" s="37">
        <v>11.64</v>
      </c>
      <c r="R30" s="39">
        <v>22.937236477532831</v>
      </c>
      <c r="S30" s="39">
        <v>0</v>
      </c>
      <c r="T30" s="38">
        <f>SUMPRODUCT(LTA!J30:AN30,LTA!J$101:AN$101,LTA!J$104:AN$104)</f>
        <v>48.45</v>
      </c>
      <c r="U30" s="38">
        <f>SUMPRODUCT(LTA!J30:AN30,LTA!J$102:AN$102,LTA!J$104:AN$104)</f>
        <v>68.11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-177</v>
      </c>
      <c r="AA30" s="76">
        <f>STOA!I30</f>
        <v>200.65000000000003</v>
      </c>
      <c r="AB30" s="76">
        <f>-STOA!O30</f>
        <v>0</v>
      </c>
      <c r="AC30">
        <f t="shared" si="0"/>
        <v>11.099160369635273</v>
      </c>
      <c r="AD30">
        <f t="shared" si="1"/>
        <v>914.56063699133233</v>
      </c>
      <c r="AE30">
        <f>'IDT-1'!C30</f>
        <v>0</v>
      </c>
      <c r="AF30" s="25"/>
      <c r="AG30">
        <f t="shared" si="2"/>
        <v>914.56063699133233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-20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6.3480930000000004</v>
      </c>
      <c r="E31">
        <f>GT_NG!Q31</f>
        <v>8.1183932346723058</v>
      </c>
      <c r="F31">
        <f>GT_Spot!Q31</f>
        <v>0</v>
      </c>
      <c r="G31">
        <f>PPCL_NG!Q31</f>
        <v>0</v>
      </c>
      <c r="H31">
        <f>PPCL_Spot!Q31</f>
        <v>23.77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651.16147480788175</v>
      </c>
      <c r="P31" s="37">
        <v>32.93</v>
      </c>
      <c r="Q31" s="37">
        <v>11.64</v>
      </c>
      <c r="R31" s="39">
        <v>24.16</v>
      </c>
      <c r="S31" s="39">
        <v>0</v>
      </c>
      <c r="T31" s="38">
        <f>SUMPRODUCT(LTA!J31:AN31,LTA!J$101:AN$101,LTA!J$104:AN$104)</f>
        <v>57.09</v>
      </c>
      <c r="U31" s="38">
        <f>SUMPRODUCT(LTA!J31:AN31,LTA!J$102:AN$102,LTA!J$104:AN$104)</f>
        <v>68.27000000000001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-177</v>
      </c>
      <c r="AA31" s="76">
        <f>STOA!I31</f>
        <v>200.65000000000003</v>
      </c>
      <c r="AB31" s="76">
        <f>-STOA!O31</f>
        <v>0</v>
      </c>
      <c r="AC31">
        <f t="shared" si="0"/>
        <v>11.368735597171556</v>
      </c>
      <c r="AD31">
        <f t="shared" si="1"/>
        <v>902.19698528626327</v>
      </c>
      <c r="AE31">
        <f>'IDT-1'!C31</f>
        <v>0</v>
      </c>
      <c r="AF31" s="25"/>
      <c r="AG31">
        <f t="shared" si="2"/>
        <v>902.19698528626327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-42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6.3480930000000004</v>
      </c>
      <c r="E32">
        <f>GT_NG!Q32</f>
        <v>8.1183932346723058</v>
      </c>
      <c r="F32">
        <f>GT_Spot!Q32</f>
        <v>0</v>
      </c>
      <c r="G32">
        <f>PPCL_NG!Q32</f>
        <v>0</v>
      </c>
      <c r="H32">
        <f>PPCL_Spot!Q32</f>
        <v>23.77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640.63894281700561</v>
      </c>
      <c r="P32" s="37">
        <v>32.93</v>
      </c>
      <c r="Q32" s="37">
        <v>11.64</v>
      </c>
      <c r="R32" s="39">
        <v>25.69</v>
      </c>
      <c r="S32" s="39">
        <v>0</v>
      </c>
      <c r="T32" s="38">
        <f>SUMPRODUCT(LTA!J32:AN32,LTA!J$101:AN$101,LTA!J$104:AN$104)</f>
        <v>67.930000000000007</v>
      </c>
      <c r="U32" s="38">
        <f>SUMPRODUCT(LTA!J32:AN32,LTA!J$102:AN$102,LTA!J$104:AN$104)</f>
        <v>68.61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-177</v>
      </c>
      <c r="AA32" s="76">
        <f>STOA!I32</f>
        <v>200.65000000000003</v>
      </c>
      <c r="AB32" s="76">
        <f>-STOA!O32</f>
        <v>0</v>
      </c>
      <c r="AC32">
        <f t="shared" si="0"/>
        <v>11.429466117072643</v>
      </c>
      <c r="AD32">
        <f t="shared" si="1"/>
        <v>899.32372277548609</v>
      </c>
      <c r="AE32">
        <f>'IDT-1'!C32</f>
        <v>0</v>
      </c>
      <c r="AF32" s="25"/>
      <c r="AG32">
        <f t="shared" si="2"/>
        <v>899.32372277548609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-47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6.3480930000000004</v>
      </c>
      <c r="E33">
        <f>GT_NG!Q33</f>
        <v>8.1183932346723058</v>
      </c>
      <c r="F33">
        <f>GT_Spot!Q33</f>
        <v>0</v>
      </c>
      <c r="G33">
        <f>PPCL_NG!Q33</f>
        <v>0</v>
      </c>
      <c r="H33">
        <f>PPCL_Spot!Q33</f>
        <v>23.77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640.03032209428716</v>
      </c>
      <c r="P33" s="37">
        <v>32.93</v>
      </c>
      <c r="Q33" s="37">
        <v>14.690000000000001</v>
      </c>
      <c r="R33" s="39">
        <v>26.3</v>
      </c>
      <c r="S33" s="39">
        <v>0</v>
      </c>
      <c r="T33" s="38">
        <f>SUMPRODUCT(LTA!J33:AN33,LTA!J$101:AN$101,LTA!J$104:AN$104)</f>
        <v>81.61</v>
      </c>
      <c r="U33" s="38">
        <f>SUMPRODUCT(LTA!J33:AN33,LTA!J$102:AN$102,LTA!J$104:AN$104)</f>
        <v>68.930000000000007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-186</v>
      </c>
      <c r="AA33" s="76">
        <f>STOA!I33</f>
        <v>200.65000000000003</v>
      </c>
      <c r="AB33" s="76">
        <f>-STOA!O33</f>
        <v>0</v>
      </c>
      <c r="AC33">
        <f t="shared" si="0"/>
        <v>11.54728422982714</v>
      </c>
      <c r="AD33">
        <f t="shared" si="1"/>
        <v>919.25728394001305</v>
      </c>
      <c r="AE33">
        <f>'IDT-1'!C33</f>
        <v>0</v>
      </c>
      <c r="AF33" s="25"/>
      <c r="AG33">
        <f t="shared" si="2"/>
        <v>919.25728394001305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-35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6.3480930000000004</v>
      </c>
      <c r="E34">
        <f>GT_NG!Q34</f>
        <v>8.1183932346723058</v>
      </c>
      <c r="F34">
        <f>GT_Spot!Q34</f>
        <v>0</v>
      </c>
      <c r="G34">
        <f>PPCL_NG!Q34</f>
        <v>0</v>
      </c>
      <c r="H34">
        <f>PPCL_Spot!Q34</f>
        <v>23.77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639.97278550892122</v>
      </c>
      <c r="P34" s="37">
        <v>32.93</v>
      </c>
      <c r="Q34" s="37">
        <v>14.690000000000001</v>
      </c>
      <c r="R34" s="39">
        <v>26.3</v>
      </c>
      <c r="S34" s="39">
        <v>0</v>
      </c>
      <c r="T34" s="38">
        <f>SUMPRODUCT(LTA!J34:AN34,LTA!J$101:AN$101,LTA!J$104:AN$104)</f>
        <v>97.1</v>
      </c>
      <c r="U34" s="38">
        <f>SUMPRODUCT(LTA!J34:AN34,LTA!J$102:AN$102,LTA!J$104:AN$104)</f>
        <v>69.61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-201</v>
      </c>
      <c r="AA34" s="76">
        <f>STOA!I34</f>
        <v>200.65000000000003</v>
      </c>
      <c r="AB34" s="76">
        <f>-STOA!O34</f>
        <v>0</v>
      </c>
      <c r="AC34">
        <f t="shared" si="0"/>
        <v>11.868994392457624</v>
      </c>
      <c r="AD34">
        <f t="shared" si="1"/>
        <v>913.04803719201664</v>
      </c>
      <c r="AE34">
        <f>'IDT-1'!C34</f>
        <v>0</v>
      </c>
      <c r="AF34" s="25"/>
      <c r="AG34">
        <f t="shared" si="2"/>
        <v>913.04803719201664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-42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6.3480930000000004</v>
      </c>
      <c r="E35">
        <f>GT_NG!Q35</f>
        <v>8.1183932346723058</v>
      </c>
      <c r="F35">
        <f>GT_Spot!Q35</f>
        <v>0</v>
      </c>
      <c r="G35">
        <f>PPCL_NG!Q35</f>
        <v>0</v>
      </c>
      <c r="H35">
        <f>PPCL_Spot!Q35</f>
        <v>23.77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635.29333698959897</v>
      </c>
      <c r="P35" s="37">
        <v>32.93</v>
      </c>
      <c r="Q35" s="37">
        <v>14.690000000000001</v>
      </c>
      <c r="R35" s="39">
        <v>26.3</v>
      </c>
      <c r="S35" s="39">
        <v>0</v>
      </c>
      <c r="T35" s="38">
        <f>SUMPRODUCT(LTA!J35:AN35,LTA!J$101:AN$101,LTA!J$104:AN$104)</f>
        <v>125.92</v>
      </c>
      <c r="U35" s="38">
        <f>SUMPRODUCT(LTA!J35:AN35,LTA!J$102:AN$102,LTA!J$104:AN$104)</f>
        <v>69.930000000000007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-221</v>
      </c>
      <c r="AA35" s="76">
        <f>STOA!I35</f>
        <v>200.65000000000003</v>
      </c>
      <c r="AB35" s="76">
        <f>-STOA!O35</f>
        <v>0</v>
      </c>
      <c r="AC35">
        <f t="shared" si="0"/>
        <v>12.184588075318878</v>
      </c>
      <c r="AD35">
        <f t="shared" si="1"/>
        <v>924.19299498983321</v>
      </c>
      <c r="AE35">
        <f>'IDT-1'!C35</f>
        <v>0</v>
      </c>
      <c r="AF35" s="25"/>
      <c r="AG35">
        <f t="shared" si="2"/>
        <v>924.19299498983321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-35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6.3480930000000004</v>
      </c>
      <c r="E36">
        <f>GT_NG!Q36</f>
        <v>8.1183932346723058</v>
      </c>
      <c r="F36">
        <f>GT_Spot!Q36</f>
        <v>0</v>
      </c>
      <c r="G36">
        <f>PPCL_NG!Q36</f>
        <v>0</v>
      </c>
      <c r="H36">
        <f>PPCL_Spot!Q36</f>
        <v>23.77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634.97589001362542</v>
      </c>
      <c r="P36" s="37">
        <v>32.93</v>
      </c>
      <c r="Q36" s="37">
        <v>14.690000000000001</v>
      </c>
      <c r="R36" s="39">
        <v>26.3</v>
      </c>
      <c r="S36" s="39">
        <v>0</v>
      </c>
      <c r="T36" s="38">
        <f>SUMPRODUCT(LTA!J36:AN36,LTA!J$101:AN$101,LTA!J$104:AN$104)</f>
        <v>144.42000000000002</v>
      </c>
      <c r="U36" s="38">
        <f>SUMPRODUCT(LTA!J36:AN36,LTA!J$102:AN$102,LTA!J$104:AN$104)</f>
        <v>70.430000000000007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-241</v>
      </c>
      <c r="AA36" s="76">
        <f>STOA!I36</f>
        <v>200.65000000000003</v>
      </c>
      <c r="AB36" s="76">
        <f>-STOA!O36</f>
        <v>0</v>
      </c>
      <c r="AC36">
        <f t="shared" si="0"/>
        <v>12.53635814839315</v>
      </c>
      <c r="AD36">
        <f t="shared" si="1"/>
        <v>919.52377794078541</v>
      </c>
      <c r="AE36">
        <f>'IDT-1'!C36</f>
        <v>0</v>
      </c>
      <c r="AF36" s="25"/>
      <c r="AG36">
        <f t="shared" si="2"/>
        <v>919.52377794078541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-38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6.3480930000000004</v>
      </c>
      <c r="E37">
        <f>GT_NG!Q37</f>
        <v>8.1183932346723058</v>
      </c>
      <c r="F37">
        <f>GT_Spot!Q37</f>
        <v>0</v>
      </c>
      <c r="G37">
        <f>PPCL_NG!Q37</f>
        <v>0</v>
      </c>
      <c r="H37">
        <f>PPCL_Spot!Q37</f>
        <v>23.77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635.29333698959897</v>
      </c>
      <c r="P37" s="37">
        <v>32.93</v>
      </c>
      <c r="Q37" s="37">
        <v>14.690000000000001</v>
      </c>
      <c r="R37" s="39">
        <v>26.3</v>
      </c>
      <c r="S37" s="39">
        <v>0</v>
      </c>
      <c r="T37" s="38">
        <f>SUMPRODUCT(LTA!J37:AN37,LTA!J$101:AN$101,LTA!J$104:AN$104)</f>
        <v>162.99</v>
      </c>
      <c r="U37" s="38">
        <f>SUMPRODUCT(LTA!J37:AN37,LTA!J$102:AN$102,LTA!J$104:AN$104)</f>
        <v>70.77000000000001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-251</v>
      </c>
      <c r="AA37" s="76">
        <f>STOA!I37</f>
        <v>200.63000000000002</v>
      </c>
      <c r="AB37" s="76">
        <f>-STOA!O37</f>
        <v>0</v>
      </c>
      <c r="AC37">
        <f t="shared" si="0"/>
        <v>12.901008488388666</v>
      </c>
      <c r="AD37">
        <f t="shared" si="1"/>
        <v>914.36657457676336</v>
      </c>
      <c r="AE37">
        <f>'IDT-1'!C37</f>
        <v>0</v>
      </c>
      <c r="AF37" s="25"/>
      <c r="AG37">
        <f t="shared" si="2"/>
        <v>914.36657457676336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-52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6.3480930000000004</v>
      </c>
      <c r="E38">
        <f>GT_NG!Q38</f>
        <v>8.1183932346723058</v>
      </c>
      <c r="F38">
        <f>GT_Spot!Q38</f>
        <v>0</v>
      </c>
      <c r="G38">
        <f>PPCL_NG!Q38</f>
        <v>0</v>
      </c>
      <c r="H38">
        <f>PPCL_Spot!Q38</f>
        <v>23.77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633.97749072017587</v>
      </c>
      <c r="P38" s="37">
        <v>32.93</v>
      </c>
      <c r="Q38" s="37">
        <v>14.690000000000001</v>
      </c>
      <c r="R38" s="39">
        <v>26.3</v>
      </c>
      <c r="S38" s="39">
        <v>0</v>
      </c>
      <c r="T38" s="38">
        <f>SUMPRODUCT(LTA!J38:AN38,LTA!J$101:AN$101,LTA!J$104:AN$104)</f>
        <v>180.95</v>
      </c>
      <c r="U38" s="38">
        <f>SUMPRODUCT(LTA!J38:AN38,LTA!J$102:AN$102,LTA!J$104:AN$104)</f>
        <v>71.11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-266</v>
      </c>
      <c r="AA38" s="76">
        <f>STOA!I38</f>
        <v>200.63000000000002</v>
      </c>
      <c r="AB38" s="76">
        <f>-STOA!O38</f>
        <v>0</v>
      </c>
      <c r="AC38">
        <f t="shared" si="0"/>
        <v>13.111444641524622</v>
      </c>
      <c r="AD38">
        <f t="shared" si="1"/>
        <v>923.14029215420419</v>
      </c>
      <c r="AE38">
        <f>'IDT-1'!C38</f>
        <v>0</v>
      </c>
      <c r="AF38" s="25"/>
      <c r="AG38">
        <f t="shared" si="2"/>
        <v>923.14029215420419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-45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6.3480930000000004</v>
      </c>
      <c r="E39">
        <f>GT_NG!Q39</f>
        <v>8.045907580791301</v>
      </c>
      <c r="F39">
        <f>GT_Spot!Q39</f>
        <v>0</v>
      </c>
      <c r="G39">
        <f>PPCL_NG!Q39</f>
        <v>0</v>
      </c>
      <c r="H39">
        <f>PPCL_Spot!Q39</f>
        <v>23.77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634.05877072017586</v>
      </c>
      <c r="P39" s="37">
        <v>32.93</v>
      </c>
      <c r="Q39" s="37">
        <v>14.690000000000001</v>
      </c>
      <c r="R39" s="39">
        <v>26.3</v>
      </c>
      <c r="S39" s="39">
        <v>0</v>
      </c>
      <c r="T39" s="38">
        <f>SUMPRODUCT(LTA!J39:AN39,LTA!J$101:AN$101,LTA!J$104:AN$104)</f>
        <v>195.13</v>
      </c>
      <c r="U39" s="38">
        <f>SUMPRODUCT(LTA!J39:AN39,LTA!J$102:AN$102,LTA!J$104:AN$104)</f>
        <v>71.27000000000001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-271</v>
      </c>
      <c r="AA39" s="76">
        <f>STOA!I39</f>
        <v>200.63000000000002</v>
      </c>
      <c r="AB39" s="76">
        <f>-STOA!O39</f>
        <v>0</v>
      </c>
      <c r="AC39">
        <f t="shared" si="0"/>
        <v>13.240445671756913</v>
      </c>
      <c r="AD39">
        <f t="shared" si="1"/>
        <v>936.36008547009101</v>
      </c>
      <c r="AE39">
        <f>'IDT-1'!C39</f>
        <v>0</v>
      </c>
      <c r="AF39" s="25"/>
      <c r="AG39">
        <f t="shared" si="2"/>
        <v>936.36008547009101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-41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6.3480930000000004</v>
      </c>
      <c r="E40">
        <f>GT_NG!Q40</f>
        <v>8.045907580791301</v>
      </c>
      <c r="F40">
        <f>GT_Spot!Q40</f>
        <v>0</v>
      </c>
      <c r="G40">
        <f>PPCL_NG!Q40</f>
        <v>0</v>
      </c>
      <c r="H40">
        <f>PPCL_Spot!Q40</f>
        <v>23.77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634.09403702699751</v>
      </c>
      <c r="P40" s="37">
        <v>32.93</v>
      </c>
      <c r="Q40" s="37">
        <v>14.690000000000001</v>
      </c>
      <c r="R40" s="39">
        <v>26.3</v>
      </c>
      <c r="S40" s="39">
        <v>0</v>
      </c>
      <c r="T40" s="38">
        <f>SUMPRODUCT(LTA!J40:AN40,LTA!J$101:AN$101,LTA!J$104:AN$104)</f>
        <v>210.55</v>
      </c>
      <c r="U40" s="38">
        <f>SUMPRODUCT(LTA!J40:AN40,LTA!J$102:AN$102,LTA!J$104:AN$104)</f>
        <v>71.11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-277</v>
      </c>
      <c r="AA40" s="76">
        <f>STOA!I40</f>
        <v>200.63000000000002</v>
      </c>
      <c r="AB40" s="76">
        <f>-STOA!O40</f>
        <v>0</v>
      </c>
      <c r="AC40">
        <f t="shared" si="0"/>
        <v>13.318098962384878</v>
      </c>
      <c r="AD40">
        <f t="shared" si="1"/>
        <v>957.57769848628459</v>
      </c>
      <c r="AE40">
        <f>'IDT-1'!C40</f>
        <v>0</v>
      </c>
      <c r="AF40" s="25"/>
      <c r="AG40">
        <f t="shared" si="2"/>
        <v>957.57769848628459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-29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6.3480930000000004</v>
      </c>
      <c r="E41">
        <f>GT_NG!Q41</f>
        <v>8.045907580791301</v>
      </c>
      <c r="F41">
        <f>GT_Spot!Q41</f>
        <v>0</v>
      </c>
      <c r="G41">
        <f>PPCL_NG!Q41</f>
        <v>0</v>
      </c>
      <c r="H41">
        <f>PPCL_Spot!Q41</f>
        <v>23.77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634.527269552701</v>
      </c>
      <c r="P41" s="37">
        <v>32.93</v>
      </c>
      <c r="Q41" s="37">
        <v>14.690000000000001</v>
      </c>
      <c r="R41" s="39">
        <v>26.3</v>
      </c>
      <c r="S41" s="39">
        <v>0</v>
      </c>
      <c r="T41" s="38">
        <f>SUMPRODUCT(LTA!J41:AN41,LTA!J$101:AN$101,LTA!J$104:AN$104)</f>
        <v>224.95</v>
      </c>
      <c r="U41" s="38">
        <f>SUMPRODUCT(LTA!J41:AN41,LTA!J$102:AN$102,LTA!J$104:AN$104)</f>
        <v>70.930000000000007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-251</v>
      </c>
      <c r="AA41" s="76">
        <f>STOA!I41</f>
        <v>200.63000000000002</v>
      </c>
      <c r="AB41" s="76">
        <f>-STOA!O41</f>
        <v>0</v>
      </c>
      <c r="AC41">
        <f t="shared" si="0"/>
        <v>13.559782323749234</v>
      </c>
      <c r="AD41">
        <f t="shared" si="1"/>
        <v>957.98924765062384</v>
      </c>
      <c r="AE41">
        <f>'IDT-1'!C41</f>
        <v>0</v>
      </c>
      <c r="AF41" s="25"/>
      <c r="AG41">
        <f t="shared" si="2"/>
        <v>957.98924765062384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-69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6.3480930000000004</v>
      </c>
      <c r="E42">
        <f>GT_NG!Q42</f>
        <v>8.045907580791301</v>
      </c>
      <c r="F42">
        <f>GT_Spot!Q42</f>
        <v>0</v>
      </c>
      <c r="G42">
        <f>PPCL_NG!Q42</f>
        <v>0</v>
      </c>
      <c r="H42">
        <f>PPCL_Spot!Q42</f>
        <v>23.77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634.514569552701</v>
      </c>
      <c r="P42" s="37">
        <v>32.93</v>
      </c>
      <c r="Q42" s="37">
        <v>14.690000000000001</v>
      </c>
      <c r="R42" s="39">
        <v>26.3</v>
      </c>
      <c r="S42" s="39">
        <v>0</v>
      </c>
      <c r="T42" s="38">
        <f>SUMPRODUCT(LTA!J42:AN42,LTA!J$101:AN$101,LTA!J$104:AN$104)</f>
        <v>236.38</v>
      </c>
      <c r="U42" s="38">
        <f>SUMPRODUCT(LTA!J42:AN42,LTA!J$102:AN$102,LTA!J$104:AN$104)</f>
        <v>70.930000000000007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-241</v>
      </c>
      <c r="AA42" s="76">
        <f>STOA!I42</f>
        <v>200.63000000000002</v>
      </c>
      <c r="AB42" s="76">
        <f>-STOA!O42</f>
        <v>0</v>
      </c>
      <c r="AC42">
        <f t="shared" si="0"/>
        <v>13.537091435600789</v>
      </c>
      <c r="AD42">
        <f t="shared" si="1"/>
        <v>983.42923853877232</v>
      </c>
      <c r="AE42">
        <f>'IDT-1'!C42</f>
        <v>0</v>
      </c>
      <c r="AF42" s="25"/>
      <c r="AG42">
        <f t="shared" si="2"/>
        <v>983.42923853877232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-65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6.3480930000000004</v>
      </c>
      <c r="E43">
        <f>GT_NG!Q43</f>
        <v>8.045907580791301</v>
      </c>
      <c r="F43">
        <f>GT_Spot!Q43</f>
        <v>0</v>
      </c>
      <c r="G43">
        <f>PPCL_NG!Q43</f>
        <v>0</v>
      </c>
      <c r="H43">
        <f>PPCL_Spot!Q43</f>
        <v>23.77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635.27410265019887</v>
      </c>
      <c r="P43" s="37">
        <v>32.93</v>
      </c>
      <c r="Q43" s="37">
        <v>14.690000000000001</v>
      </c>
      <c r="R43" s="39">
        <v>26.3</v>
      </c>
      <c r="S43" s="39">
        <v>0</v>
      </c>
      <c r="T43" s="38">
        <f>SUMPRODUCT(LTA!J43:AN43,LTA!J$101:AN$101,LTA!J$104:AN$104)</f>
        <v>236.91000000000003</v>
      </c>
      <c r="U43" s="38">
        <f>SUMPRODUCT(LTA!J43:AN43,LTA!J$102:AN$102,LTA!J$104:AN$104)</f>
        <v>67.430000000000007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-221</v>
      </c>
      <c r="AA43" s="76">
        <f>STOA!I43</f>
        <v>200.63000000000002</v>
      </c>
      <c r="AB43" s="76">
        <f>-STOA!O43</f>
        <v>0</v>
      </c>
      <c r="AC43">
        <f t="shared" si="0"/>
        <v>13.154263731449541</v>
      </c>
      <c r="AD43">
        <f t="shared" si="1"/>
        <v>1024.6015993404214</v>
      </c>
      <c r="AE43">
        <f>'IDT-1'!C43</f>
        <v>0</v>
      </c>
      <c r="AF43" s="25"/>
      <c r="AG43">
        <f t="shared" si="2"/>
        <v>1024.6015993404214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-42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6.3480930000000004</v>
      </c>
      <c r="E44">
        <f>GT_NG!Q44</f>
        <v>8.045907580791301</v>
      </c>
      <c r="F44">
        <f>GT_Spot!Q44</f>
        <v>0</v>
      </c>
      <c r="G44">
        <f>PPCL_NG!Q44</f>
        <v>0</v>
      </c>
      <c r="H44">
        <f>PPCL_Spot!Q44</f>
        <v>23.77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635.26394265019894</v>
      </c>
      <c r="P44" s="37">
        <v>32.93</v>
      </c>
      <c r="Q44" s="37">
        <v>11.630000000000003</v>
      </c>
      <c r="R44" s="39">
        <v>26.3</v>
      </c>
      <c r="S44" s="39">
        <v>0</v>
      </c>
      <c r="T44" s="38">
        <f>SUMPRODUCT(LTA!J44:AN44,LTA!J$101:AN$101,LTA!J$104:AN$104)</f>
        <v>247.25</v>
      </c>
      <c r="U44" s="38">
        <f>SUMPRODUCT(LTA!J44:AN44,LTA!J$102:AN$102,LTA!J$104:AN$104)</f>
        <v>67.430000000000007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-211</v>
      </c>
      <c r="AA44" s="76">
        <f>STOA!I44</f>
        <v>200.63000000000002</v>
      </c>
      <c r="AB44" s="76">
        <f>-STOA!O44</f>
        <v>0</v>
      </c>
      <c r="AC44">
        <f t="shared" si="0"/>
        <v>13.113676494750869</v>
      </c>
      <c r="AD44">
        <f t="shared" si="1"/>
        <v>1043.9120265771201</v>
      </c>
      <c r="AE44">
        <f>'IDT-1'!C44</f>
        <v>0</v>
      </c>
      <c r="AF44" s="25"/>
      <c r="AG44">
        <f t="shared" si="2"/>
        <v>1043.9120265771201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-40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6.3480930000000004</v>
      </c>
      <c r="E45">
        <f>GT_NG!Q45</f>
        <v>8.045907580791301</v>
      </c>
      <c r="F45">
        <f>GT_Spot!Q45</f>
        <v>0</v>
      </c>
      <c r="G45">
        <f>PPCL_NG!Q45</f>
        <v>0</v>
      </c>
      <c r="H45">
        <f>PPCL_Spot!Q45</f>
        <v>23.77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633.65104265019886</v>
      </c>
      <c r="P45" s="37">
        <v>32.93</v>
      </c>
      <c r="Q45" s="37">
        <v>11.630000000000003</v>
      </c>
      <c r="R45" s="39">
        <v>26.3</v>
      </c>
      <c r="S45" s="39">
        <v>0</v>
      </c>
      <c r="T45" s="38">
        <f>SUMPRODUCT(LTA!J45:AN45,LTA!J$101:AN$101,LTA!J$104:AN$104)</f>
        <v>265.51</v>
      </c>
      <c r="U45" s="38">
        <f>SUMPRODUCT(LTA!J45:AN45,LTA!J$102:AN$102,LTA!J$104:AN$104)</f>
        <v>71.61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-201</v>
      </c>
      <c r="AA45" s="76">
        <f>STOA!I45</f>
        <v>200.63000000000002</v>
      </c>
      <c r="AB45" s="76">
        <f>-STOA!O45</f>
        <v>0</v>
      </c>
      <c r="AC45">
        <f t="shared" si="0"/>
        <v>13.246268346126424</v>
      </c>
      <c r="AD45">
        <f t="shared" si="1"/>
        <v>1069.6065347257443</v>
      </c>
      <c r="AE45">
        <f>'IDT-1'!C45</f>
        <v>0</v>
      </c>
      <c r="AF45" s="25"/>
      <c r="AG45">
        <f t="shared" si="2"/>
        <v>1069.6065347257443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-45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6.3480930000000004</v>
      </c>
      <c r="E46">
        <f>GT_NG!Q46</f>
        <v>8.045907580791301</v>
      </c>
      <c r="F46">
        <f>GT_Spot!Q46</f>
        <v>0</v>
      </c>
      <c r="G46">
        <f>PPCL_NG!Q46</f>
        <v>0</v>
      </c>
      <c r="H46">
        <f>PPCL_Spot!Q46</f>
        <v>23.77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633.63072265019889</v>
      </c>
      <c r="P46" s="37">
        <v>32.930000000000007</v>
      </c>
      <c r="Q46" s="37">
        <v>11.630000000000003</v>
      </c>
      <c r="R46" s="39">
        <v>26.3</v>
      </c>
      <c r="S46" s="39">
        <v>0</v>
      </c>
      <c r="T46" s="38">
        <f>SUMPRODUCT(LTA!J46:AN46,LTA!J$101:AN$101,LTA!J$104:AN$104)</f>
        <v>275.54000000000002</v>
      </c>
      <c r="U46" s="38">
        <f>SUMPRODUCT(LTA!J46:AN46,LTA!J$102:AN$102,LTA!J$104:AN$104)</f>
        <v>71.77000000000001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-186</v>
      </c>
      <c r="AA46" s="76">
        <f>STOA!I46</f>
        <v>200.63000000000002</v>
      </c>
      <c r="AB46" s="76">
        <f>-STOA!O46</f>
        <v>0</v>
      </c>
      <c r="AC46">
        <f t="shared" si="0"/>
        <v>13.263924396327313</v>
      </c>
      <c r="AD46">
        <f t="shared" si="1"/>
        <v>1087.7585586755436</v>
      </c>
      <c r="AE46">
        <f>'IDT-1'!C46</f>
        <v>0</v>
      </c>
      <c r="AF46" s="25"/>
      <c r="AG46">
        <f t="shared" si="2"/>
        <v>1087.7585586755436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-52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6.3480930000000004</v>
      </c>
      <c r="E47">
        <f>GT_NG!Q47</f>
        <v>8.0473372781065091</v>
      </c>
      <c r="F47">
        <f>GT_Spot!Q47</f>
        <v>0</v>
      </c>
      <c r="G47">
        <f>PPCL_NG!Q47</f>
        <v>0</v>
      </c>
      <c r="H47">
        <f>PPCL_Spot!Q47</f>
        <v>23.77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635.18798922332849</v>
      </c>
      <c r="P47" s="37">
        <v>32.930000000000007</v>
      </c>
      <c r="Q47" s="37">
        <v>12</v>
      </c>
      <c r="R47" s="39">
        <v>26.3</v>
      </c>
      <c r="S47" s="39">
        <v>0</v>
      </c>
      <c r="T47" s="38">
        <f>SUMPRODUCT(LTA!J47:AN47,LTA!J$101:AN$101,LTA!J$104:AN$104)</f>
        <v>277.7</v>
      </c>
      <c r="U47" s="38">
        <f>SUMPRODUCT(LTA!J47:AN47,LTA!J$102:AN$102,LTA!J$104:AN$104)</f>
        <v>71.930000000000007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-171</v>
      </c>
      <c r="AA47" s="76">
        <f>STOA!I47</f>
        <v>200.63000000000002</v>
      </c>
      <c r="AB47" s="76">
        <f>-STOA!O47</f>
        <v>0</v>
      </c>
      <c r="AC47">
        <f t="shared" si="0"/>
        <v>13.079363344151934</v>
      </c>
      <c r="AD47">
        <f t="shared" si="1"/>
        <v>1118.191815998164</v>
      </c>
      <c r="AE47">
        <f>'IDT-1'!C47</f>
        <v>0</v>
      </c>
      <c r="AF47" s="25"/>
      <c r="AG47">
        <f t="shared" si="2"/>
        <v>1118.191815998164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-41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6.3480930000000004</v>
      </c>
      <c r="E48">
        <f>GT_NG!Q48</f>
        <v>8.0473372781065091</v>
      </c>
      <c r="F48">
        <f>GT_Spot!Q48</f>
        <v>0</v>
      </c>
      <c r="G48">
        <f>PPCL_NG!Q48</f>
        <v>0</v>
      </c>
      <c r="H48">
        <f>PPCL_Spot!Q48</f>
        <v>23.77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635.16512922332856</v>
      </c>
      <c r="P48" s="37">
        <v>32.930000000000007</v>
      </c>
      <c r="Q48" s="37">
        <v>12</v>
      </c>
      <c r="R48" s="39">
        <v>26.3</v>
      </c>
      <c r="S48" s="39">
        <v>0</v>
      </c>
      <c r="T48" s="38">
        <f>SUMPRODUCT(LTA!J48:AN48,LTA!J$101:AN$101,LTA!J$104:AN$104)</f>
        <v>279.58</v>
      </c>
      <c r="U48" s="38">
        <f>SUMPRODUCT(LTA!J48:AN48,LTA!J$102:AN$102,LTA!J$104:AN$104)</f>
        <v>72.11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-161</v>
      </c>
      <c r="AA48" s="76">
        <f>STOA!I48</f>
        <v>200.63000000000002</v>
      </c>
      <c r="AB48" s="76">
        <f>-STOA!O48</f>
        <v>0</v>
      </c>
      <c r="AC48">
        <f t="shared" si="0"/>
        <v>13.037177216077708</v>
      </c>
      <c r="AD48">
        <f t="shared" si="1"/>
        <v>1127.2711421262379</v>
      </c>
      <c r="AE48">
        <f>'IDT-1'!C48</f>
        <v>0</v>
      </c>
      <c r="AF48" s="25"/>
      <c r="AG48">
        <f t="shared" si="2"/>
        <v>1127.2711421262379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-44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6.3480930000000004</v>
      </c>
      <c r="E49">
        <f>GT_NG!Q49</f>
        <v>8.0473372781065091</v>
      </c>
      <c r="F49">
        <f>GT_Spot!Q49</f>
        <v>0</v>
      </c>
      <c r="G49">
        <f>PPCL_NG!Q49</f>
        <v>0</v>
      </c>
      <c r="H49">
        <f>PPCL_Spot!Q49</f>
        <v>23.77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634.78641507530779</v>
      </c>
      <c r="P49" s="37">
        <v>32.930000000000007</v>
      </c>
      <c r="Q49" s="37">
        <v>12</v>
      </c>
      <c r="R49" s="39">
        <v>26.3</v>
      </c>
      <c r="S49" s="39">
        <v>0</v>
      </c>
      <c r="T49" s="38">
        <f>SUMPRODUCT(LTA!J49:AN49,LTA!J$101:AN$101,LTA!J$104:AN$104)</f>
        <v>283.92</v>
      </c>
      <c r="U49" s="38">
        <f>SUMPRODUCT(LTA!J49:AN49,LTA!J$102:AN$102,LTA!J$104:AN$104)</f>
        <v>72.430000000000007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-151</v>
      </c>
      <c r="AA49" s="76">
        <f>STOA!I49</f>
        <v>200.63000000000002</v>
      </c>
      <c r="AB49" s="76">
        <f>-STOA!O49</f>
        <v>0</v>
      </c>
      <c r="AC49">
        <f t="shared" si="0"/>
        <v>13.183265067657896</v>
      </c>
      <c r="AD49">
        <f t="shared" si="1"/>
        <v>1118.4063401266374</v>
      </c>
      <c r="AE49">
        <f>'IDT-1'!C49</f>
        <v>0</v>
      </c>
      <c r="AF49" s="25"/>
      <c r="AG49">
        <f t="shared" si="2"/>
        <v>1118.4063401266374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-67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6.3480930000000004</v>
      </c>
      <c r="E50">
        <f>GT_NG!Q50</f>
        <v>8.0473372781065091</v>
      </c>
      <c r="F50">
        <f>GT_Spot!Q50</f>
        <v>0</v>
      </c>
      <c r="G50">
        <f>PPCL_NG!Q50</f>
        <v>0</v>
      </c>
      <c r="H50">
        <f>PPCL_Spot!Q50</f>
        <v>23.77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634.80165507530785</v>
      </c>
      <c r="P50" s="37">
        <v>32.930000000000007</v>
      </c>
      <c r="Q50" s="37">
        <v>12</v>
      </c>
      <c r="R50" s="39">
        <v>26.3</v>
      </c>
      <c r="S50" s="39">
        <v>0</v>
      </c>
      <c r="T50" s="38">
        <f>SUMPRODUCT(LTA!J50:AN50,LTA!J$101:AN$101,LTA!J$104:AN$104)</f>
        <v>285.43</v>
      </c>
      <c r="U50" s="38">
        <f>SUMPRODUCT(LTA!J50:AN50,LTA!J$102:AN$102,LTA!J$104:AN$104)</f>
        <v>72.930000000000007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-146</v>
      </c>
      <c r="AA50" s="76">
        <f>STOA!I50</f>
        <v>200.63000000000002</v>
      </c>
      <c r="AB50" s="76">
        <f>-STOA!O50</f>
        <v>0</v>
      </c>
      <c r="AC50">
        <f t="shared" si="0"/>
        <v>13.166392452758339</v>
      </c>
      <c r="AD50">
        <f t="shared" si="1"/>
        <v>1124.4484527415368</v>
      </c>
      <c r="AE50">
        <f>'IDT-1'!C50</f>
        <v>0</v>
      </c>
      <c r="AF50" s="25"/>
      <c r="AG50">
        <f t="shared" si="2"/>
        <v>1124.4484527415368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-68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6.3480930000000004</v>
      </c>
      <c r="E51">
        <f>GT_NG!Q51</f>
        <v>8.0473372781065091</v>
      </c>
      <c r="F51">
        <f>GT_Spot!Q51</f>
        <v>0</v>
      </c>
      <c r="G51">
        <f>PPCL_NG!Q51</f>
        <v>0</v>
      </c>
      <c r="H51">
        <f>PPCL_Spot!Q51</f>
        <v>24.49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635.12207610759071</v>
      </c>
      <c r="P51" s="37">
        <v>34</v>
      </c>
      <c r="Q51" s="37">
        <v>14.690000000000001</v>
      </c>
      <c r="R51" s="39">
        <v>26.3</v>
      </c>
      <c r="S51" s="39">
        <v>0</v>
      </c>
      <c r="T51" s="38">
        <f>SUMPRODUCT(LTA!J51:AN51,LTA!J$101:AN$101,LTA!J$104:AN$104)</f>
        <v>286.29000000000002</v>
      </c>
      <c r="U51" s="38">
        <f>SUMPRODUCT(LTA!J51:AN51,LTA!J$102:AN$102,LTA!J$104:AN$104)</f>
        <v>73.27000000000001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-115</v>
      </c>
      <c r="AA51" s="76">
        <f>STOA!I51</f>
        <v>200.63000000000002</v>
      </c>
      <c r="AB51" s="76">
        <f>-STOA!O51</f>
        <v>0</v>
      </c>
      <c r="AC51">
        <f t="shared" si="0"/>
        <v>13.293036408953517</v>
      </c>
      <c r="AD51">
        <f t="shared" si="1"/>
        <v>1121.3222298176247</v>
      </c>
      <c r="AE51">
        <f>'IDT-1'!C51</f>
        <v>-1.3260000000000001</v>
      </c>
      <c r="AF51" s="25"/>
      <c r="AG51">
        <f t="shared" si="2"/>
        <v>1119.9962298176247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-108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6.3480930000000004</v>
      </c>
      <c r="E52">
        <f>GT_NG!Q52</f>
        <v>8.0473372781065091</v>
      </c>
      <c r="F52">
        <f>GT_Spot!Q52</f>
        <v>0</v>
      </c>
      <c r="G52">
        <f>PPCL_NG!Q52</f>
        <v>0</v>
      </c>
      <c r="H52">
        <f>PPCL_Spot!Q52</f>
        <v>24.49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635.15255610759073</v>
      </c>
      <c r="P52" s="37">
        <v>32.93</v>
      </c>
      <c r="Q52" s="37">
        <v>14.690000000000001</v>
      </c>
      <c r="R52" s="39">
        <v>26.3</v>
      </c>
      <c r="S52" s="39">
        <v>0</v>
      </c>
      <c r="T52" s="38">
        <f>SUMPRODUCT(LTA!J52:AN52,LTA!J$101:AN$101,LTA!J$104:AN$104)</f>
        <v>287.62</v>
      </c>
      <c r="U52" s="38">
        <f>SUMPRODUCT(LTA!J52:AN52,LTA!J$102:AN$102,LTA!J$104:AN$104)</f>
        <v>73.930000000000007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-115</v>
      </c>
      <c r="AA52" s="76">
        <f>STOA!I52</f>
        <v>200.63000000000002</v>
      </c>
      <c r="AB52" s="76">
        <f>-STOA!O52</f>
        <v>0</v>
      </c>
      <c r="AC52">
        <f t="shared" si="0"/>
        <v>13.26713581005396</v>
      </c>
      <c r="AD52">
        <f t="shared" si="1"/>
        <v>1126.2986104165241</v>
      </c>
      <c r="AE52">
        <f>'IDT-1'!C52</f>
        <v>-2.2639999999999998</v>
      </c>
      <c r="AF52" s="25"/>
      <c r="AG52">
        <f t="shared" si="2"/>
        <v>1124.0346104165242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-104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6.3480930000000004</v>
      </c>
      <c r="E53">
        <f>GT_NG!Q53</f>
        <v>8.0473372781065091</v>
      </c>
      <c r="F53">
        <f>GT_Spot!Q53</f>
        <v>0</v>
      </c>
      <c r="G53">
        <f>PPCL_NG!Q53</f>
        <v>0</v>
      </c>
      <c r="H53">
        <f>PPCL_Spot!Q53</f>
        <v>24.49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635.14747610759071</v>
      </c>
      <c r="P53" s="37">
        <v>32.93</v>
      </c>
      <c r="Q53" s="37">
        <v>14.690000000000001</v>
      </c>
      <c r="R53" s="39">
        <v>26.3</v>
      </c>
      <c r="S53" s="39">
        <v>0</v>
      </c>
      <c r="T53" s="38">
        <f>SUMPRODUCT(LTA!J53:AN53,LTA!J$101:AN$101,LTA!J$104:AN$104)</f>
        <v>287.95</v>
      </c>
      <c r="U53" s="38">
        <f>SUMPRODUCT(LTA!J53:AN53,LTA!J$102:AN$102,LTA!J$104:AN$104)</f>
        <v>74.11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-115</v>
      </c>
      <c r="AA53" s="76">
        <f>STOA!I53</f>
        <v>200.63000000000002</v>
      </c>
      <c r="AB53" s="76">
        <f>-STOA!O53</f>
        <v>0</v>
      </c>
      <c r="AC53">
        <f t="shared" si="0"/>
        <v>13.381502188477517</v>
      </c>
      <c r="AD53">
        <f t="shared" si="1"/>
        <v>1113.6891640381004</v>
      </c>
      <c r="AE53">
        <f>'IDT-1'!C53</f>
        <v>-3.3879999999999999</v>
      </c>
      <c r="AF53" s="25"/>
      <c r="AG53">
        <f t="shared" si="2"/>
        <v>1110.3011640381005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-117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6.3480930000000004</v>
      </c>
      <c r="E54">
        <f>GT_NG!Q54</f>
        <v>8.0473372781065091</v>
      </c>
      <c r="F54">
        <f>GT_Spot!Q54</f>
        <v>0</v>
      </c>
      <c r="G54">
        <f>PPCL_NG!Q54</f>
        <v>0</v>
      </c>
      <c r="H54">
        <f>PPCL_Spot!Q54</f>
        <v>24.49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635.17033610759074</v>
      </c>
      <c r="P54" s="37">
        <v>32.93</v>
      </c>
      <c r="Q54" s="37">
        <v>14.690000000000001</v>
      </c>
      <c r="R54" s="39">
        <v>26.3</v>
      </c>
      <c r="S54" s="39">
        <v>0</v>
      </c>
      <c r="T54" s="38">
        <f>SUMPRODUCT(LTA!J54:AN54,LTA!J$101:AN$101,LTA!J$104:AN$104)</f>
        <v>286.29000000000002</v>
      </c>
      <c r="U54" s="38">
        <f>SUMPRODUCT(LTA!J54:AN54,LTA!J$102:AN$102,LTA!J$104:AN$104)</f>
        <v>74.430000000000007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-125</v>
      </c>
      <c r="AA54" s="76">
        <f>STOA!I54</f>
        <v>200.63000000000002</v>
      </c>
      <c r="AB54" s="76">
        <f>-STOA!O54</f>
        <v>0</v>
      </c>
      <c r="AC54">
        <f t="shared" si="0"/>
        <v>13.370438212477518</v>
      </c>
      <c r="AD54">
        <f t="shared" si="1"/>
        <v>1112.3830880141006</v>
      </c>
      <c r="AE54">
        <f>'IDT-1'!C54</f>
        <v>0</v>
      </c>
      <c r="AF54" s="25"/>
      <c r="AG54">
        <f t="shared" si="2"/>
        <v>1112.3830880141006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-107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6.3480930000000004</v>
      </c>
      <c r="E55">
        <f>GT_NG!Q55</f>
        <v>8.045907580791301</v>
      </c>
      <c r="F55">
        <f>GT_Spot!Q55</f>
        <v>0</v>
      </c>
      <c r="G55">
        <f>PPCL_NG!Q55</f>
        <v>0</v>
      </c>
      <c r="H55">
        <f>PPCL_Spot!Q55</f>
        <v>24.811611143580748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635.13223610759076</v>
      </c>
      <c r="P55" s="37">
        <v>32.93</v>
      </c>
      <c r="Q55" s="37">
        <v>14.690000000000001</v>
      </c>
      <c r="R55" s="39">
        <v>26.3</v>
      </c>
      <c r="S55" s="39">
        <v>0</v>
      </c>
      <c r="T55" s="38">
        <f>SUMPRODUCT(LTA!J55:AN55,LTA!J$101:AN$101,LTA!J$104:AN$104)</f>
        <v>284.29000000000002</v>
      </c>
      <c r="U55" s="38">
        <f>SUMPRODUCT(LTA!J55:AN55,LTA!J$102:AN$102,LTA!J$104:AN$104)</f>
        <v>75.27000000000001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-130</v>
      </c>
      <c r="AA55" s="76">
        <f>STOA!I55</f>
        <v>200.63000000000002</v>
      </c>
      <c r="AB55" s="76">
        <f>-STOA!O55</f>
        <v>0</v>
      </c>
      <c r="AC55">
        <f t="shared" si="0"/>
        <v>13.337650223451481</v>
      </c>
      <c r="AD55">
        <f t="shared" si="1"/>
        <v>1114.5379574493923</v>
      </c>
      <c r="AE55">
        <f>'IDT-1'!C55</f>
        <v>0</v>
      </c>
      <c r="AF55" s="25"/>
      <c r="AG55">
        <f t="shared" si="2"/>
        <v>1114.5379574493923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-99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6.3480930000000004</v>
      </c>
      <c r="E56">
        <f>GT_NG!Q56</f>
        <v>8.045907580791301</v>
      </c>
      <c r="F56">
        <f>GT_Spot!Q56</f>
        <v>0</v>
      </c>
      <c r="G56">
        <f>PPCL_NG!Q56</f>
        <v>0</v>
      </c>
      <c r="H56">
        <f>PPCL_Spot!Q56</f>
        <v>24.811611143580748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635.13985610759073</v>
      </c>
      <c r="P56" s="37">
        <v>32.93</v>
      </c>
      <c r="Q56" s="37">
        <v>14.690000000000001</v>
      </c>
      <c r="R56" s="39">
        <v>26.3</v>
      </c>
      <c r="S56" s="39">
        <v>0</v>
      </c>
      <c r="T56" s="38">
        <f>SUMPRODUCT(LTA!J56:AN56,LTA!J$101:AN$101,LTA!J$104:AN$104)</f>
        <v>283.56</v>
      </c>
      <c r="U56" s="38">
        <f>SUMPRODUCT(LTA!J56:AN56,LTA!J$102:AN$102,LTA!J$104:AN$104)</f>
        <v>76.27000000000001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-130</v>
      </c>
      <c r="AA56" s="76">
        <f>STOA!I56</f>
        <v>200.63000000000002</v>
      </c>
      <c r="AB56" s="76">
        <f>-STOA!O56</f>
        <v>0</v>
      </c>
      <c r="AC56">
        <f t="shared" si="0"/>
        <v>13.314568758276813</v>
      </c>
      <c r="AD56">
        <f t="shared" si="1"/>
        <v>1117.8386589145666</v>
      </c>
      <c r="AE56">
        <f>'IDT-1'!C56</f>
        <v>0</v>
      </c>
      <c r="AF56" s="25"/>
      <c r="AG56">
        <f t="shared" si="2"/>
        <v>1117.8386589145666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-96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6.3480930000000004</v>
      </c>
      <c r="E57">
        <f>GT_NG!Q57</f>
        <v>8.0473372781065091</v>
      </c>
      <c r="F57">
        <f>GT_Spot!Q57</f>
        <v>0</v>
      </c>
      <c r="G57">
        <f>PPCL_NG!Q57</f>
        <v>0</v>
      </c>
      <c r="H57">
        <f>PPCL_Spot!Q57</f>
        <v>24.811611143580748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631.54227203306755</v>
      </c>
      <c r="P57" s="37">
        <v>32.93</v>
      </c>
      <c r="Q57" s="37">
        <v>14.690000000000001</v>
      </c>
      <c r="R57" s="39">
        <v>26.3</v>
      </c>
      <c r="S57" s="39">
        <v>0</v>
      </c>
      <c r="T57" s="38">
        <f>SUMPRODUCT(LTA!J57:AN57,LTA!J$101:AN$101,LTA!J$104:AN$104)</f>
        <v>280.96000000000004</v>
      </c>
      <c r="U57" s="38">
        <f>SUMPRODUCT(LTA!J57:AN57,LTA!J$102:AN$102,LTA!J$104:AN$104)</f>
        <v>77.27000000000001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-130</v>
      </c>
      <c r="AA57" s="76">
        <f>STOA!I57</f>
        <v>200.63000000000002</v>
      </c>
      <c r="AB57" s="76">
        <f>-STOA!O57</f>
        <v>0</v>
      </c>
      <c r="AC57">
        <f t="shared" si="0"/>
        <v>13.270921061508266</v>
      </c>
      <c r="AD57">
        <f t="shared" si="1"/>
        <v>1112.6861522341273</v>
      </c>
      <c r="AE57">
        <f>'IDT-1'!C57</f>
        <v>0</v>
      </c>
      <c r="AF57" s="25"/>
      <c r="AG57">
        <f t="shared" si="2"/>
        <v>1112.6861522341273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-96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6.3480930000000004</v>
      </c>
      <c r="E58">
        <f>GT_NG!Q58</f>
        <v>8.0473372781065091</v>
      </c>
      <c r="F58">
        <f>GT_Spot!Q58</f>
        <v>0</v>
      </c>
      <c r="G58">
        <f>PPCL_NG!Q58</f>
        <v>0</v>
      </c>
      <c r="H58">
        <f>PPCL_Spot!Q58</f>
        <v>24.811611143580748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632.49259203306769</v>
      </c>
      <c r="P58" s="37">
        <v>32.93</v>
      </c>
      <c r="Q58" s="37">
        <v>14.690000000000001</v>
      </c>
      <c r="R58" s="39">
        <v>26.3</v>
      </c>
      <c r="S58" s="39">
        <v>0</v>
      </c>
      <c r="T58" s="38">
        <f>SUMPRODUCT(LTA!J58:AN58,LTA!J$101:AN$101,LTA!J$104:AN$104)</f>
        <v>279.08</v>
      </c>
      <c r="U58" s="38">
        <f>SUMPRODUCT(LTA!J58:AN58,LTA!J$102:AN$102,LTA!J$104:AN$104)</f>
        <v>78.27000000000001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-125</v>
      </c>
      <c r="AA58" s="76">
        <f>STOA!I58</f>
        <v>200.63000000000002</v>
      </c>
      <c r="AB58" s="76">
        <f>-STOA!O58</f>
        <v>0</v>
      </c>
      <c r="AC58">
        <f t="shared" si="0"/>
        <v>13.203742487709157</v>
      </c>
      <c r="AD58">
        <f t="shared" si="1"/>
        <v>1120.8236508079265</v>
      </c>
      <c r="AE58">
        <f>'IDT-1'!C58</f>
        <v>0</v>
      </c>
      <c r="AF58" s="25"/>
      <c r="AG58">
        <f t="shared" si="2"/>
        <v>1120.8236508079265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-93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6.3480930000000004</v>
      </c>
      <c r="E59">
        <f>GT_NG!Q59</f>
        <v>8.0473372781065091</v>
      </c>
      <c r="F59">
        <f>GT_Spot!Q59</f>
        <v>0</v>
      </c>
      <c r="G59">
        <f>PPCL_NG!Q59</f>
        <v>0</v>
      </c>
      <c r="H59">
        <f>PPCL_Spot!Q59</f>
        <v>24.811611143580748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630.96204039323754</v>
      </c>
      <c r="P59" s="37">
        <v>32.93</v>
      </c>
      <c r="Q59" s="37">
        <v>14.690000000000001</v>
      </c>
      <c r="R59" s="39">
        <v>26.3</v>
      </c>
      <c r="S59" s="39">
        <v>0</v>
      </c>
      <c r="T59" s="38">
        <f>SUMPRODUCT(LTA!J59:AN59,LTA!J$101:AN$101,LTA!J$104:AN$104)</f>
        <v>272.44</v>
      </c>
      <c r="U59" s="38">
        <f>SUMPRODUCT(LTA!J59:AN59,LTA!J$102:AN$102,LTA!J$104:AN$104)</f>
        <v>75.77000000000001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-136</v>
      </c>
      <c r="AA59" s="76">
        <f>STOA!I59</f>
        <v>214.19000000000003</v>
      </c>
      <c r="AB59" s="76">
        <f>-STOA!O59</f>
        <v>0</v>
      </c>
      <c r="AC59">
        <f t="shared" si="0"/>
        <v>13.06706185716169</v>
      </c>
      <c r="AD59">
        <f t="shared" si="1"/>
        <v>1142.8497797986438</v>
      </c>
      <c r="AE59">
        <f>'IDT-1'!C59</f>
        <v>-13.788</v>
      </c>
      <c r="AF59" s="25"/>
      <c r="AG59">
        <f t="shared" si="2"/>
        <v>1129.0617797986438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-63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6.3480930000000004</v>
      </c>
      <c r="E60">
        <f>GT_NG!Q60</f>
        <v>8.0473372781065091</v>
      </c>
      <c r="F60">
        <f>GT_Spot!Q60</f>
        <v>0</v>
      </c>
      <c r="G60">
        <f>PPCL_NG!Q60</f>
        <v>0</v>
      </c>
      <c r="H60">
        <f>PPCL_Spot!Q60</f>
        <v>24.811611143580748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630.35752039323756</v>
      </c>
      <c r="P60" s="37">
        <v>32.93</v>
      </c>
      <c r="Q60" s="37">
        <v>14.690000000000001</v>
      </c>
      <c r="R60" s="39">
        <v>26.3</v>
      </c>
      <c r="S60" s="39">
        <v>0</v>
      </c>
      <c r="T60" s="38">
        <f>SUMPRODUCT(LTA!J60:AN60,LTA!J$101:AN$101,LTA!J$104:AN$104)</f>
        <v>263.64999999999998</v>
      </c>
      <c r="U60" s="38">
        <f>SUMPRODUCT(LTA!J60:AN60,LTA!J$102:AN$102,LTA!J$104:AN$104)</f>
        <v>75.77000000000001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-91</v>
      </c>
      <c r="AA60" s="76">
        <f>STOA!I60</f>
        <v>214.19000000000003</v>
      </c>
      <c r="AB60" s="76">
        <f>-STOA!O60</f>
        <v>0</v>
      </c>
      <c r="AC60">
        <f t="shared" si="0"/>
        <v>12.513763056567903</v>
      </c>
      <c r="AD60">
        <f t="shared" si="1"/>
        <v>1190.0085585992376</v>
      </c>
      <c r="AE60">
        <f>'IDT-1'!C60</f>
        <v>-53.226999999999997</v>
      </c>
      <c r="AF60" s="25"/>
      <c r="AG60">
        <f t="shared" si="2"/>
        <v>1136.7815585992375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-52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6.3480930000000004</v>
      </c>
      <c r="E61">
        <f>GT_NG!Q61</f>
        <v>8.0473372781065091</v>
      </c>
      <c r="F61">
        <f>GT_Spot!Q61</f>
        <v>0</v>
      </c>
      <c r="G61">
        <f>PPCL_NG!Q61</f>
        <v>0</v>
      </c>
      <c r="H61">
        <f>PPCL_Spot!Q61</f>
        <v>24.811611143580748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629.40282357497506</v>
      </c>
      <c r="P61" s="37">
        <v>30.571924820551573</v>
      </c>
      <c r="Q61" s="37">
        <v>14.690000000000001</v>
      </c>
      <c r="R61" s="39">
        <v>26.3</v>
      </c>
      <c r="S61" s="39">
        <v>0</v>
      </c>
      <c r="T61" s="38">
        <f>SUMPRODUCT(LTA!J61:AN61,LTA!J$101:AN$101,LTA!J$104:AN$104)</f>
        <v>254.32999999999998</v>
      </c>
      <c r="U61" s="38">
        <f>SUMPRODUCT(LTA!J61:AN61,LTA!J$102:AN$102,LTA!J$104:AN$104)</f>
        <v>75.77000000000001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-66</v>
      </c>
      <c r="AA61" s="76">
        <f>STOA!I61</f>
        <v>214.19000000000003</v>
      </c>
      <c r="AB61" s="76">
        <f>-STOA!O61</f>
        <v>0</v>
      </c>
      <c r="AC61">
        <f t="shared" si="0"/>
        <v>12.348349667712908</v>
      </c>
      <c r="AD61">
        <f t="shared" si="1"/>
        <v>1184.5411999903818</v>
      </c>
      <c r="AE61">
        <f>'IDT-1'!C61</f>
        <v>-75.683999999999997</v>
      </c>
      <c r="AF61" s="25"/>
      <c r="AG61">
        <f t="shared" si="2"/>
        <v>1108.8571999903818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-70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6.3480930000000004</v>
      </c>
      <c r="E62">
        <f>GT_NG!Q62</f>
        <v>8.0473372781065091</v>
      </c>
      <c r="F62">
        <f>GT_Spot!Q62</f>
        <v>0</v>
      </c>
      <c r="G62">
        <f>PPCL_NG!Q62</f>
        <v>0</v>
      </c>
      <c r="H62">
        <f>PPCL_Spot!Q62</f>
        <v>24.811611143580748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630.28714078645885</v>
      </c>
      <c r="P62" s="37">
        <v>32.93</v>
      </c>
      <c r="Q62" s="37">
        <v>14.690000000000001</v>
      </c>
      <c r="R62" s="39">
        <v>26.3</v>
      </c>
      <c r="S62" s="39">
        <v>0</v>
      </c>
      <c r="T62" s="38">
        <f>SUMPRODUCT(LTA!J62:AN62,LTA!J$101:AN$101,LTA!J$104:AN$104)</f>
        <v>245.7</v>
      </c>
      <c r="U62" s="38">
        <f>SUMPRODUCT(LTA!J62:AN62,LTA!J$102:AN$102,LTA!J$104:AN$104)</f>
        <v>75.77000000000001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-56</v>
      </c>
      <c r="AA62" s="76">
        <f>STOA!I62</f>
        <v>214.19000000000003</v>
      </c>
      <c r="AB62" s="76">
        <f>-STOA!O62</f>
        <v>0</v>
      </c>
      <c r="AC62">
        <f t="shared" si="0"/>
        <v>12.133670609298957</v>
      </c>
      <c r="AD62">
        <f t="shared" si="1"/>
        <v>1199.368271439728</v>
      </c>
      <c r="AE62">
        <f>'IDT-1'!C62</f>
        <v>-86.415999999999997</v>
      </c>
      <c r="AF62" s="25"/>
      <c r="AG62">
        <f t="shared" si="2"/>
        <v>1112.9522714397281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-60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6.3480930000000004</v>
      </c>
      <c r="E63">
        <f>GT_NG!Q63</f>
        <v>8.0473372781065091</v>
      </c>
      <c r="F63">
        <f>GT_Spot!Q63</f>
        <v>0</v>
      </c>
      <c r="G63">
        <f>PPCL_NG!Q63</f>
        <v>0</v>
      </c>
      <c r="H63">
        <f>PPCL_Spot!Q63</f>
        <v>24.811611143580748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628.61074078645879</v>
      </c>
      <c r="P63" s="37">
        <v>32.93</v>
      </c>
      <c r="Q63" s="37">
        <v>14.690000000000001</v>
      </c>
      <c r="R63" s="39">
        <v>26.3</v>
      </c>
      <c r="S63" s="39">
        <v>0</v>
      </c>
      <c r="T63" s="38">
        <f>SUMPRODUCT(LTA!J63:AN63,LTA!J$101:AN$101,LTA!J$104:AN$104)</f>
        <v>240.51</v>
      </c>
      <c r="U63" s="38">
        <f>SUMPRODUCT(LTA!J63:AN63,LTA!J$102:AN$102,LTA!J$104:AN$104)</f>
        <v>75.77000000000001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-41</v>
      </c>
      <c r="AA63" s="76">
        <f>STOA!I63</f>
        <v>214.19000000000003</v>
      </c>
      <c r="AB63" s="76">
        <f>-STOA!O63</f>
        <v>0</v>
      </c>
      <c r="AC63">
        <f t="shared" si="0"/>
        <v>11.864213906176728</v>
      </c>
      <c r="AD63">
        <f t="shared" si="1"/>
        <v>1217.7713281428501</v>
      </c>
      <c r="AE63">
        <f>'IDT-1'!C63</f>
        <v>-92.334000000000003</v>
      </c>
      <c r="AF63" s="25"/>
      <c r="AG63">
        <f t="shared" si="2"/>
        <v>1125.43732814285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-50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6.3480930000000004</v>
      </c>
      <c r="E64">
        <f>GT_NG!Q64</f>
        <v>8.0473372781065091</v>
      </c>
      <c r="F64">
        <f>GT_Spot!Q64</f>
        <v>0</v>
      </c>
      <c r="G64">
        <f>PPCL_NG!Q64</f>
        <v>0</v>
      </c>
      <c r="H64">
        <f>PPCL_Spot!Q64</f>
        <v>24.811611143580748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628.60566078645888</v>
      </c>
      <c r="P64" s="37">
        <v>32.93</v>
      </c>
      <c r="Q64" s="37">
        <v>14.690000000000001</v>
      </c>
      <c r="R64" s="39">
        <v>26.3</v>
      </c>
      <c r="S64" s="39">
        <v>0</v>
      </c>
      <c r="T64" s="38">
        <f>SUMPRODUCT(LTA!J64:AN64,LTA!J$101:AN$101,LTA!J$104:AN$104)</f>
        <v>229.44</v>
      </c>
      <c r="U64" s="38">
        <f>SUMPRODUCT(LTA!J64:AN64,LTA!J$102:AN$102,LTA!J$104:AN$104)</f>
        <v>75.77000000000001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-47</v>
      </c>
      <c r="AA64" s="76">
        <f>STOA!I64</f>
        <v>214.19000000000003</v>
      </c>
      <c r="AB64" s="76">
        <f>-STOA!O64</f>
        <v>0</v>
      </c>
      <c r="AC64">
        <f t="shared" si="0"/>
        <v>11.720356287827396</v>
      </c>
      <c r="AD64">
        <f t="shared" si="1"/>
        <v>1212.8401057611995</v>
      </c>
      <c r="AE64">
        <f>'IDT-1'!C64</f>
        <v>-94.206000000000003</v>
      </c>
      <c r="AF64" s="25"/>
      <c r="AG64">
        <f t="shared" si="2"/>
        <v>1118.6341057611996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-38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6.3480930000000004</v>
      </c>
      <c r="E65">
        <f>GT_NG!Q65</f>
        <v>8.0473372781065091</v>
      </c>
      <c r="F65">
        <f>GT_Spot!Q65</f>
        <v>0</v>
      </c>
      <c r="G65">
        <f>PPCL_NG!Q65</f>
        <v>0</v>
      </c>
      <c r="H65">
        <f>PPCL_Spot!Q65</f>
        <v>24.811611143580748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631.71951715776686</v>
      </c>
      <c r="P65" s="37">
        <v>32.93</v>
      </c>
      <c r="Q65" s="37">
        <v>14.690000000000001</v>
      </c>
      <c r="R65" s="39">
        <v>26.3</v>
      </c>
      <c r="S65" s="39">
        <v>0</v>
      </c>
      <c r="T65" s="38">
        <f>SUMPRODUCT(LTA!J65:AN65,LTA!J$101:AN$101,LTA!J$104:AN$104)</f>
        <v>214.1</v>
      </c>
      <c r="U65" s="38">
        <f>SUMPRODUCT(LTA!J65:AN65,LTA!J$102:AN$102,LTA!J$104:AN$104)</f>
        <v>75.77000000000001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-37</v>
      </c>
      <c r="AA65" s="76">
        <f>STOA!I65</f>
        <v>214.19000000000003</v>
      </c>
      <c r="AB65" s="76">
        <f>-STOA!O65</f>
        <v>0</v>
      </c>
      <c r="AC65">
        <f t="shared" si="0"/>
        <v>11.592243208171716</v>
      </c>
      <c r="AD65">
        <f t="shared" si="1"/>
        <v>1203.7420752121632</v>
      </c>
      <c r="AE65">
        <f>'IDT-1'!C65</f>
        <v>-93.144000000000005</v>
      </c>
      <c r="AF65" s="25"/>
      <c r="AG65">
        <f t="shared" si="2"/>
        <v>1110.5980752121632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-45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6.3480930000000004</v>
      </c>
      <c r="E66">
        <f>GT_NG!Q66</f>
        <v>8.0473372781065091</v>
      </c>
      <c r="F66">
        <f>GT_Spot!Q66</f>
        <v>0</v>
      </c>
      <c r="G66">
        <f>PPCL_NG!Q66</f>
        <v>0</v>
      </c>
      <c r="H66">
        <f>PPCL_Spot!Q66</f>
        <v>24.811611143580748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631.71443715776695</v>
      </c>
      <c r="P66" s="37">
        <v>32.93</v>
      </c>
      <c r="Q66" s="37">
        <v>14.690000000000001</v>
      </c>
      <c r="R66" s="39">
        <v>26.3</v>
      </c>
      <c r="S66" s="39">
        <v>0</v>
      </c>
      <c r="T66" s="38">
        <f>SUMPRODUCT(LTA!J66:AN66,LTA!J$101:AN$101,LTA!J$104:AN$104)</f>
        <v>201.07</v>
      </c>
      <c r="U66" s="38">
        <f>SUMPRODUCT(LTA!J66:AN66,LTA!J$102:AN$102,LTA!J$104:AN$104)</f>
        <v>75.77000000000001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-52</v>
      </c>
      <c r="AA66" s="76">
        <f>STOA!I66</f>
        <v>214.19000000000003</v>
      </c>
      <c r="AB66" s="76">
        <f>-STOA!O66</f>
        <v>0</v>
      </c>
      <c r="AC66">
        <f t="shared" si="0"/>
        <v>11.423450432097491</v>
      </c>
      <c r="AD66">
        <f t="shared" si="1"/>
        <v>1197.8757879882373</v>
      </c>
      <c r="AE66">
        <f>'IDT-1'!C66</f>
        <v>-90.566999999999993</v>
      </c>
      <c r="AF66" s="25"/>
      <c r="AG66">
        <f t="shared" si="2"/>
        <v>1107.3087879882373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-23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6.3480930000000004</v>
      </c>
      <c r="E67">
        <f>GT_NG!Q67</f>
        <v>8.0473372781065091</v>
      </c>
      <c r="F67">
        <f>GT_Spot!Q67</f>
        <v>0</v>
      </c>
      <c r="G67">
        <f>PPCL_NG!Q67</f>
        <v>0</v>
      </c>
      <c r="H67">
        <f>PPCL_Spot!Q67</f>
        <v>24.811611143580748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630.88071745770969</v>
      </c>
      <c r="P67" s="37">
        <v>32.93</v>
      </c>
      <c r="Q67" s="37">
        <v>11.64</v>
      </c>
      <c r="R67" s="39">
        <v>26.3</v>
      </c>
      <c r="S67" s="39">
        <v>0</v>
      </c>
      <c r="T67" s="38">
        <f>SUMPRODUCT(LTA!J67:AN67,LTA!J$101:AN$101,LTA!J$104:AN$104)</f>
        <v>192.11</v>
      </c>
      <c r="U67" s="38">
        <f>SUMPRODUCT(LTA!J67:AN67,LTA!J$102:AN$102,LTA!J$104:AN$104)</f>
        <v>75.77000000000001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-62</v>
      </c>
      <c r="AA67" s="76">
        <f>STOA!I67</f>
        <v>214.19000000000003</v>
      </c>
      <c r="AB67" s="76">
        <f>-STOA!O67</f>
        <v>0</v>
      </c>
      <c r="AC67">
        <f t="shared" si="0"/>
        <v>11.349447817516568</v>
      </c>
      <c r="AD67">
        <f t="shared" si="1"/>
        <v>1181.1060709027611</v>
      </c>
      <c r="AE67">
        <f>'IDT-1'!C67</f>
        <v>-78.147999999999996</v>
      </c>
      <c r="AF67" s="25"/>
      <c r="AG67">
        <f t="shared" si="2"/>
        <v>1102.9580709027612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-17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6.3480930000000004</v>
      </c>
      <c r="E68">
        <f>GT_NG!Q68</f>
        <v>8.0473372781065091</v>
      </c>
      <c r="F68">
        <f>GT_Spot!Q68</f>
        <v>0</v>
      </c>
      <c r="G68">
        <f>PPCL_NG!Q68</f>
        <v>0</v>
      </c>
      <c r="H68">
        <f>PPCL_Spot!Q68</f>
        <v>24.811611143580748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632.13970206282852</v>
      </c>
      <c r="P68" s="37">
        <v>32.93</v>
      </c>
      <c r="Q68" s="37">
        <v>11.64</v>
      </c>
      <c r="R68" s="39">
        <v>26.3</v>
      </c>
      <c r="S68" s="39">
        <v>0</v>
      </c>
      <c r="T68" s="38">
        <f>SUMPRODUCT(LTA!J68:AN68,LTA!J$101:AN$101,LTA!J$104:AN$104)</f>
        <v>176.5</v>
      </c>
      <c r="U68" s="38">
        <f>SUMPRODUCT(LTA!J68:AN68,LTA!J$102:AN$102,LTA!J$104:AN$104)</f>
        <v>75.77000000000001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-62</v>
      </c>
      <c r="AA68" s="76">
        <f>STOA!I68</f>
        <v>214.19000000000003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11.186543499575121</v>
      </c>
      <c r="AD68">
        <f t="shared" ref="AD68:AD98" si="4">SUM(B68:AB68,AI68:AV68)-AC68</f>
        <v>1171.9179598258215</v>
      </c>
      <c r="AE68">
        <f>'IDT-1'!C68</f>
        <v>-75.686999999999998</v>
      </c>
      <c r="AF68" s="25"/>
      <c r="AG68">
        <f t="shared" ref="AG68:AG98" si="5">SUM(AD68:AF68)</f>
        <v>1096.2309598258216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-12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6.3480930000000004</v>
      </c>
      <c r="E69">
        <f>GT_NG!Q69</f>
        <v>8.0473372781065091</v>
      </c>
      <c r="F69">
        <f>GT_Spot!Q69</f>
        <v>0</v>
      </c>
      <c r="G69">
        <f>PPCL_NG!Q69</f>
        <v>0</v>
      </c>
      <c r="H69">
        <f>PPCL_Spot!Q69</f>
        <v>24.811611143580748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632.11936965476718</v>
      </c>
      <c r="P69" s="37">
        <v>32.93</v>
      </c>
      <c r="Q69" s="37">
        <v>11.64</v>
      </c>
      <c r="R69" s="39">
        <v>26.3</v>
      </c>
      <c r="S69" s="39">
        <v>0</v>
      </c>
      <c r="T69" s="38">
        <f>SUMPRODUCT(LTA!J69:AN69,LTA!J$101:AN$101,LTA!J$104:AN$104)</f>
        <v>158.89999999999998</v>
      </c>
      <c r="U69" s="38">
        <f>SUMPRODUCT(LTA!J69:AN69,LTA!J$102:AN$102,LTA!J$104:AN$104)</f>
        <v>75.77000000000001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-57</v>
      </c>
      <c r="AA69" s="76">
        <f>STOA!I69</f>
        <v>214.19000000000003</v>
      </c>
      <c r="AB69" s="76">
        <f>-STOA!O69</f>
        <v>0</v>
      </c>
      <c r="AC69">
        <f t="shared" si="3"/>
        <v>11.114287944208009</v>
      </c>
      <c r="AD69">
        <f t="shared" si="4"/>
        <v>1145.3121231322464</v>
      </c>
      <c r="AE69">
        <f>'IDT-1'!C69</f>
        <v>-69.578000000000003</v>
      </c>
      <c r="AF69" s="25"/>
      <c r="AG69">
        <f t="shared" si="5"/>
        <v>1075.7341231322464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-26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6.3480930000000004</v>
      </c>
      <c r="E70">
        <f>GT_NG!Q70</f>
        <v>8.0473372781065091</v>
      </c>
      <c r="F70">
        <f>GT_Spot!Q70</f>
        <v>0</v>
      </c>
      <c r="G70">
        <f>PPCL_NG!Q70</f>
        <v>0</v>
      </c>
      <c r="H70">
        <f>PPCL_Spot!Q70</f>
        <v>24.811611143580748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633.40062939985182</v>
      </c>
      <c r="P70" s="37">
        <v>32.93</v>
      </c>
      <c r="Q70" s="37">
        <v>11.64</v>
      </c>
      <c r="R70" s="39">
        <v>24.172656335861088</v>
      </c>
      <c r="S70" s="39">
        <v>0</v>
      </c>
      <c r="T70" s="38">
        <f>SUMPRODUCT(LTA!J70:AN70,LTA!J$101:AN$101,LTA!J$104:AN$104)</f>
        <v>141.26999999999998</v>
      </c>
      <c r="U70" s="38">
        <f>SUMPRODUCT(LTA!J70:AN70,LTA!J$102:AN$102,LTA!J$104:AN$104)</f>
        <v>75.77000000000001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-32</v>
      </c>
      <c r="AA70" s="76">
        <f>STOA!I70</f>
        <v>214.19000000000003</v>
      </c>
      <c r="AB70" s="76">
        <f>-STOA!O70</f>
        <v>0</v>
      </c>
      <c r="AC70">
        <f t="shared" si="3"/>
        <v>10.79813684251506</v>
      </c>
      <c r="AD70">
        <f t="shared" si="4"/>
        <v>1146.152190314885</v>
      </c>
      <c r="AE70">
        <f>'IDT-1'!C70</f>
        <v>-72.403000000000006</v>
      </c>
      <c r="AF70" s="25"/>
      <c r="AG70">
        <f t="shared" si="5"/>
        <v>1073.749190314885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-32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6.3480930000000004</v>
      </c>
      <c r="E71">
        <f>GT_NG!Q71</f>
        <v>8.045907580791301</v>
      </c>
      <c r="F71">
        <f>GT_Spot!Q71</f>
        <v>0</v>
      </c>
      <c r="G71">
        <f>PPCL_NG!Q71</f>
        <v>0</v>
      </c>
      <c r="H71">
        <f>PPCL_Spot!Q71</f>
        <v>24.811611143580748</v>
      </c>
      <c r="I71">
        <f>Bawana_NG!Q71</f>
        <v>48.37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653.17595560447387</v>
      </c>
      <c r="P71" s="37">
        <v>32.93</v>
      </c>
      <c r="Q71" s="37">
        <v>11.64</v>
      </c>
      <c r="R71" s="39">
        <v>22.05</v>
      </c>
      <c r="S71" s="39">
        <v>0</v>
      </c>
      <c r="T71" s="38">
        <f>SUMPRODUCT(LTA!J71:AN71,LTA!J$101:AN$101,LTA!J$104:AN$104)</f>
        <v>124.12</v>
      </c>
      <c r="U71" s="38">
        <f>SUMPRODUCT(LTA!J71:AN71,LTA!J$102:AN$102,LTA!J$104:AN$104)</f>
        <v>75.77000000000001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-32</v>
      </c>
      <c r="AA71" s="76">
        <f>STOA!I71</f>
        <v>214.19000000000003</v>
      </c>
      <c r="AB71" s="76">
        <f>-STOA!O71</f>
        <v>0</v>
      </c>
      <c r="AC71">
        <f t="shared" si="3"/>
        <v>11.039539676252097</v>
      </c>
      <c r="AD71">
        <f t="shared" si="4"/>
        <v>1118.4120276525937</v>
      </c>
      <c r="AE71">
        <f>'IDT-1'!C71</f>
        <v>-55.872</v>
      </c>
      <c r="AF71" s="25"/>
      <c r="AG71">
        <f t="shared" si="5"/>
        <v>1062.5400276525936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-60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6.3480930000000004</v>
      </c>
      <c r="E72">
        <f>GT_NG!Q72</f>
        <v>8.045907580791301</v>
      </c>
      <c r="F72">
        <f>GT_Spot!Q72</f>
        <v>0</v>
      </c>
      <c r="G72">
        <f>PPCL_NG!Q72</f>
        <v>0</v>
      </c>
      <c r="H72">
        <f>PPCL_Spot!Q72</f>
        <v>24.811611143580748</v>
      </c>
      <c r="I72">
        <f>Bawana_NG!Q72</f>
        <v>48.37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652.95145247649145</v>
      </c>
      <c r="P72" s="37">
        <v>32.93</v>
      </c>
      <c r="Q72" s="37">
        <v>11.64</v>
      </c>
      <c r="R72" s="39">
        <v>19.920000000000002</v>
      </c>
      <c r="S72" s="39">
        <v>0</v>
      </c>
      <c r="T72" s="38">
        <f>SUMPRODUCT(LTA!J72:AN72,LTA!J$101:AN$101,LTA!J$104:AN$104)</f>
        <v>110.1</v>
      </c>
      <c r="U72" s="38">
        <f>SUMPRODUCT(LTA!J72:AN72,LTA!J$102:AN$102,LTA!J$104:AN$104)</f>
        <v>75.430000000000007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-7</v>
      </c>
      <c r="AA72" s="76">
        <f>STOA!I72</f>
        <v>214.19000000000003</v>
      </c>
      <c r="AB72" s="76">
        <f>-STOA!O72</f>
        <v>0</v>
      </c>
      <c r="AC72">
        <f t="shared" si="3"/>
        <v>10.755128168653931</v>
      </c>
      <c r="AD72">
        <f t="shared" si="4"/>
        <v>1118.9819360322094</v>
      </c>
      <c r="AE72">
        <f>'IDT-1'!C72</f>
        <v>-60.292000000000002</v>
      </c>
      <c r="AF72" s="25"/>
      <c r="AG72">
        <f t="shared" si="5"/>
        <v>1058.6899360322095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-68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6.3480930000000004</v>
      </c>
      <c r="E73">
        <f>GT_NG!Q73</f>
        <v>8.045907580791301</v>
      </c>
      <c r="F73">
        <f>GT_Spot!Q73</f>
        <v>0</v>
      </c>
      <c r="G73">
        <f>PPCL_NG!Q73</f>
        <v>0</v>
      </c>
      <c r="H73">
        <f>PPCL_Spot!Q73</f>
        <v>24.811611143580748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657.75695138355843</v>
      </c>
      <c r="P73" s="37">
        <v>32.93</v>
      </c>
      <c r="Q73" s="37">
        <v>11.64</v>
      </c>
      <c r="R73" s="39">
        <v>18.329999999999998</v>
      </c>
      <c r="S73" s="39">
        <v>0</v>
      </c>
      <c r="T73" s="38">
        <f>SUMPRODUCT(LTA!J73:AN73,LTA!J$101:AN$101,LTA!J$104:AN$104)</f>
        <v>96.65</v>
      </c>
      <c r="U73" s="38">
        <f>SUMPRODUCT(LTA!J73:AN73,LTA!J$102:AN$102,LTA!J$104:AN$104)</f>
        <v>70.61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-2</v>
      </c>
      <c r="AA73" s="76">
        <f>STOA!I73</f>
        <v>214.19000000000003</v>
      </c>
      <c r="AB73" s="76">
        <f>-STOA!O73</f>
        <v>0</v>
      </c>
      <c r="AC73">
        <f t="shared" si="3"/>
        <v>10.645612674923076</v>
      </c>
      <c r="AD73">
        <f t="shared" si="4"/>
        <v>1102.0369504330074</v>
      </c>
      <c r="AE73">
        <f>'IDT-1'!C73</f>
        <v>-47</v>
      </c>
      <c r="AF73" s="25"/>
      <c r="AG73">
        <f t="shared" si="5"/>
        <v>1055.0369504330074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-75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6.3480930000000004</v>
      </c>
      <c r="E74">
        <f>GT_NG!Q74</f>
        <v>8.045907580791301</v>
      </c>
      <c r="F74">
        <f>GT_Spot!Q74</f>
        <v>0</v>
      </c>
      <c r="G74">
        <f>PPCL_NG!Q74</f>
        <v>0</v>
      </c>
      <c r="H74">
        <f>PPCL_Spot!Q74</f>
        <v>24.811611143580748</v>
      </c>
      <c r="I74">
        <f>Bawana_NG!Q74</f>
        <v>48.37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663.75056145111853</v>
      </c>
      <c r="P74" s="37">
        <v>31.80855086328641</v>
      </c>
      <c r="Q74" s="37">
        <v>11.620000000000001</v>
      </c>
      <c r="R74" s="39">
        <v>12.070000000000002</v>
      </c>
      <c r="S74" s="39">
        <v>0</v>
      </c>
      <c r="T74" s="38">
        <f>SUMPRODUCT(LTA!J74:AN74,LTA!J$101:AN$101,LTA!J$104:AN$104)</f>
        <v>78.97999999999999</v>
      </c>
      <c r="U74" s="38">
        <f>SUMPRODUCT(LTA!J74:AN74,LTA!J$102:AN$102,LTA!J$104:AN$104)</f>
        <v>70.61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-2</v>
      </c>
      <c r="AA74" s="76">
        <f>STOA!I74</f>
        <v>214.19000000000003</v>
      </c>
      <c r="AB74" s="76">
        <f>-STOA!O74</f>
        <v>0</v>
      </c>
      <c r="AC74">
        <f t="shared" si="3"/>
        <v>10.52771461536663</v>
      </c>
      <c r="AD74">
        <f t="shared" si="4"/>
        <v>1078.0770094234103</v>
      </c>
      <c r="AE74">
        <f>'IDT-1'!C74</f>
        <v>-22</v>
      </c>
      <c r="AF74" s="25"/>
      <c r="AG74">
        <f t="shared" si="5"/>
        <v>1056.0770094234103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-80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6.3480930000000004</v>
      </c>
      <c r="E75">
        <f>GT_NG!Q75</f>
        <v>8.1183932346723058</v>
      </c>
      <c r="F75">
        <f>GT_Spot!Q75</f>
        <v>0</v>
      </c>
      <c r="G75">
        <f>PPCL_NG!Q75</f>
        <v>0</v>
      </c>
      <c r="H75">
        <f>PPCL_Spot!Q75</f>
        <v>24.811611143580748</v>
      </c>
      <c r="I75">
        <f>Bawana_NG!Q75</f>
        <v>48.37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664.2087542608806</v>
      </c>
      <c r="P75" s="37">
        <v>32.928550616197185</v>
      </c>
      <c r="Q75" s="37">
        <v>14.68</v>
      </c>
      <c r="R75" s="39">
        <v>0</v>
      </c>
      <c r="S75" s="39">
        <v>0</v>
      </c>
      <c r="T75" s="38">
        <f>SUMPRODUCT(LTA!J75:AN75,LTA!J$101:AN$101,LTA!J$104:AN$104)</f>
        <v>73.73</v>
      </c>
      <c r="U75" s="38">
        <f>SUMPRODUCT(LTA!J75:AN75,LTA!J$102:AN$102,LTA!J$104:AN$104)</f>
        <v>70.11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214.19000000000003</v>
      </c>
      <c r="AB75" s="76">
        <f>-STOA!O75</f>
        <v>0</v>
      </c>
      <c r="AC75">
        <f t="shared" si="3"/>
        <v>9.977096110691452</v>
      </c>
      <c r="AD75">
        <f t="shared" si="4"/>
        <v>1117.5183061446394</v>
      </c>
      <c r="AE75">
        <f>'IDT-1'!C75</f>
        <v>-44</v>
      </c>
      <c r="AF75" s="25"/>
      <c r="AG75">
        <f t="shared" si="5"/>
        <v>1073.5183061446394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-30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6.3480930000000004</v>
      </c>
      <c r="E76">
        <f>GT_NG!Q76</f>
        <v>8.1183932346723058</v>
      </c>
      <c r="F76">
        <f>GT_Spot!Q76</f>
        <v>0</v>
      </c>
      <c r="G76">
        <f>PPCL_NG!Q76</f>
        <v>0</v>
      </c>
      <c r="H76">
        <f>PPCL_Spot!Q76</f>
        <v>24.811611143580748</v>
      </c>
      <c r="I76">
        <f>Bawana_NG!Q76</f>
        <v>48.37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675.39115434805854</v>
      </c>
      <c r="P76" s="37">
        <v>32.928550616197185</v>
      </c>
      <c r="Q76" s="37">
        <v>14.68</v>
      </c>
      <c r="R76" s="39">
        <v>0</v>
      </c>
      <c r="S76" s="39">
        <v>0</v>
      </c>
      <c r="T76" s="38">
        <f>SUMPRODUCT(LTA!J76:AN76,LTA!J$101:AN$101,LTA!J$104:AN$104)</f>
        <v>62.12</v>
      </c>
      <c r="U76" s="38">
        <f>SUMPRODUCT(LTA!J76:AN76,LTA!J$102:AN$102,LTA!J$104:AN$104)</f>
        <v>69.430000000000007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214.19000000000003</v>
      </c>
      <c r="AB76" s="76">
        <f>-STOA!O76</f>
        <v>0</v>
      </c>
      <c r="AC76">
        <f t="shared" si="3"/>
        <v>9.8915518518997452</v>
      </c>
      <c r="AD76">
        <f t="shared" si="4"/>
        <v>1125.4962504906091</v>
      </c>
      <c r="AE76">
        <f>'IDT-1'!C76</f>
        <v>-46.351999999999997</v>
      </c>
      <c r="AF76" s="25"/>
      <c r="AG76">
        <f t="shared" si="5"/>
        <v>1079.144250490609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-21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6.3480930000000004</v>
      </c>
      <c r="E77">
        <f>GT_NG!Q77</f>
        <v>8.1183932346723058</v>
      </c>
      <c r="F77">
        <f>GT_Spot!Q77</f>
        <v>0</v>
      </c>
      <c r="G77">
        <f>PPCL_NG!Q77</f>
        <v>0</v>
      </c>
      <c r="H77">
        <f>PPCL_Spot!Q77</f>
        <v>24.811611143580748</v>
      </c>
      <c r="I77">
        <f>Bawana_NG!Q77</f>
        <v>48.37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700.65285993134466</v>
      </c>
      <c r="P77" s="37">
        <v>32.928550616197185</v>
      </c>
      <c r="Q77" s="37">
        <v>14.68</v>
      </c>
      <c r="R77" s="39">
        <v>0</v>
      </c>
      <c r="S77" s="39">
        <v>0</v>
      </c>
      <c r="T77" s="38">
        <f>SUMPRODUCT(LTA!J77:AN77,LTA!J$101:AN$101,LTA!J$104:AN$104)</f>
        <v>54.07</v>
      </c>
      <c r="U77" s="38">
        <f>SUMPRODUCT(LTA!J77:AN77,LTA!J$102:AN$102,LTA!J$104:AN$104)</f>
        <v>101.44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-45</v>
      </c>
      <c r="AA77" s="76">
        <f>STOA!I77</f>
        <v>232.61</v>
      </c>
      <c r="AB77" s="76">
        <f>-STOA!O77</f>
        <v>0</v>
      </c>
      <c r="AC77">
        <f t="shared" si="3"/>
        <v>11.281444478113587</v>
      </c>
      <c r="AD77">
        <f t="shared" si="4"/>
        <v>1094.7480634476813</v>
      </c>
      <c r="AE77">
        <f>'IDT-1'!C77</f>
        <v>0</v>
      </c>
      <c r="AF77" s="25"/>
      <c r="AG77">
        <f t="shared" si="5"/>
        <v>1094.7480634476813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-73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6.3480930000000004</v>
      </c>
      <c r="E78">
        <f>GT_NG!Q78</f>
        <v>8.1183932346723058</v>
      </c>
      <c r="F78">
        <f>GT_Spot!Q78</f>
        <v>0</v>
      </c>
      <c r="G78">
        <f>PPCL_NG!Q78</f>
        <v>0</v>
      </c>
      <c r="H78">
        <f>PPCL_Spot!Q78</f>
        <v>24.811611143580748</v>
      </c>
      <c r="I78">
        <f>Bawana_NG!Q78</f>
        <v>48.37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691.10325370425176</v>
      </c>
      <c r="P78" s="37">
        <v>68.684775829942566</v>
      </c>
      <c r="Q78" s="37">
        <v>16.23</v>
      </c>
      <c r="R78" s="39">
        <v>0</v>
      </c>
      <c r="S78" s="39">
        <v>0</v>
      </c>
      <c r="T78" s="38">
        <f>SUMPRODUCT(LTA!J78:AN78,LTA!J$101:AN$101,LTA!J$104:AN$104)</f>
        <v>48.1</v>
      </c>
      <c r="U78" s="38">
        <f>SUMPRODUCT(LTA!J78:AN78,LTA!J$102:AN$102,LTA!J$104:AN$104)</f>
        <v>100.94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-60</v>
      </c>
      <c r="AA78" s="76">
        <f>STOA!I78</f>
        <v>232.61</v>
      </c>
      <c r="AB78" s="76">
        <f>-STOA!O78</f>
        <v>-71.67</v>
      </c>
      <c r="AC78">
        <f t="shared" si="3"/>
        <v>11.652293223224703</v>
      </c>
      <c r="AD78">
        <f t="shared" si="4"/>
        <v>1092.9938336892228</v>
      </c>
      <c r="AE78">
        <f>'IDT-1'!C78</f>
        <v>0</v>
      </c>
      <c r="AF78" s="25"/>
      <c r="AG78">
        <f t="shared" si="5"/>
        <v>1092.9938336892228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-9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6.3480930000000004</v>
      </c>
      <c r="E79">
        <f>GT_NG!Q79</f>
        <v>8.1183932346723058</v>
      </c>
      <c r="F79">
        <f>GT_Spot!Q79</f>
        <v>0</v>
      </c>
      <c r="G79">
        <f>PPCL_NG!Q79</f>
        <v>0</v>
      </c>
      <c r="H79">
        <f>PPCL_Spot!Q79</f>
        <v>24.811611143580748</v>
      </c>
      <c r="I79">
        <f>Bawana_NG!Q79</f>
        <v>48.37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700.45522290161034</v>
      </c>
      <c r="P79" s="37">
        <v>68.684775829942566</v>
      </c>
      <c r="Q79" s="37">
        <v>16.23</v>
      </c>
      <c r="R79" s="39">
        <v>0</v>
      </c>
      <c r="S79" s="39">
        <v>0</v>
      </c>
      <c r="T79" s="38">
        <f>SUMPRODUCT(LTA!J79:AN79,LTA!J$101:AN$101,LTA!J$104:AN$104)</f>
        <v>46.17</v>
      </c>
      <c r="U79" s="38">
        <f>SUMPRODUCT(LTA!J79:AN79,LTA!J$102:AN$102,LTA!J$104:AN$104)</f>
        <v>106.1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232.61</v>
      </c>
      <c r="AB79" s="76">
        <f>-STOA!O79</f>
        <v>-130.75</v>
      </c>
      <c r="AC79">
        <f t="shared" si="3"/>
        <v>11.673947879851616</v>
      </c>
      <c r="AD79">
        <f t="shared" si="4"/>
        <v>1115.4741482299544</v>
      </c>
      <c r="AE79">
        <f>'IDT-1'!C79</f>
        <v>0</v>
      </c>
      <c r="AF79" s="25"/>
      <c r="AG79">
        <f t="shared" si="5"/>
        <v>1115.4741482299544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6.3480930000000004</v>
      </c>
      <c r="E80">
        <f>GT_NG!Q80</f>
        <v>8.1183932346723058</v>
      </c>
      <c r="F80">
        <f>GT_Spot!Q80</f>
        <v>0</v>
      </c>
      <c r="G80">
        <f>PPCL_NG!Q80</f>
        <v>0</v>
      </c>
      <c r="H80">
        <f>PPCL_Spot!Q80</f>
        <v>24.811611143580748</v>
      </c>
      <c r="I80">
        <f>Bawana_NG!Q80</f>
        <v>48.37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707.08911782442465</v>
      </c>
      <c r="P80" s="37">
        <v>68.684775829942566</v>
      </c>
      <c r="Q80" s="37">
        <v>16.23</v>
      </c>
      <c r="R80" s="39">
        <v>0</v>
      </c>
      <c r="S80" s="39">
        <v>0</v>
      </c>
      <c r="T80" s="38">
        <f>SUMPRODUCT(LTA!J80:AN80,LTA!J$101:AN$101,LTA!J$104:AN$104)</f>
        <v>44.690000000000005</v>
      </c>
      <c r="U80" s="38">
        <f>SUMPRODUCT(LTA!J80:AN80,LTA!J$102:AN$102,LTA!J$104:AN$104)</f>
        <v>106.1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232.61</v>
      </c>
      <c r="AB80" s="76">
        <f>-STOA!O80</f>
        <v>-140.43</v>
      </c>
      <c r="AC80">
        <f t="shared" si="3"/>
        <v>11.799241403980181</v>
      </c>
      <c r="AD80">
        <f t="shared" si="4"/>
        <v>1110.8227496286399</v>
      </c>
      <c r="AE80">
        <f>'IDT-1'!C80</f>
        <v>0</v>
      </c>
      <c r="AF80" s="25"/>
      <c r="AG80">
        <f t="shared" si="5"/>
        <v>1110.8227496286399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6.3480930000000004</v>
      </c>
      <c r="E81">
        <f>GT_NG!Q81</f>
        <v>8.1183932346723058</v>
      </c>
      <c r="F81">
        <f>GT_Spot!Q81</f>
        <v>0</v>
      </c>
      <c r="G81">
        <f>PPCL_NG!Q81</f>
        <v>0</v>
      </c>
      <c r="H81">
        <f>PPCL_Spot!Q81</f>
        <v>24.811611143580748</v>
      </c>
      <c r="I81">
        <f>Bawana_NG!Q81</f>
        <v>45.002129608210559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776.13343495683159</v>
      </c>
      <c r="P81" s="37">
        <v>68.684775829942566</v>
      </c>
      <c r="Q81" s="37">
        <v>16.23</v>
      </c>
      <c r="R81" s="39">
        <v>0</v>
      </c>
      <c r="S81" s="39">
        <v>0</v>
      </c>
      <c r="T81" s="38">
        <f>SUMPRODUCT(LTA!J81:AN81,LTA!J$101:AN$101,LTA!J$104:AN$104)</f>
        <v>48.67</v>
      </c>
      <c r="U81" s="38">
        <f>SUMPRODUCT(LTA!J81:AN81,LTA!J$102:AN$102,LTA!J$104:AN$104)</f>
        <v>105.6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232.61</v>
      </c>
      <c r="AB81" s="76">
        <f>-STOA!O81</f>
        <v>-145.28</v>
      </c>
      <c r="AC81">
        <f t="shared" si="3"/>
        <v>12.844798557811531</v>
      </c>
      <c r="AD81">
        <f t="shared" si="4"/>
        <v>1124.083639215426</v>
      </c>
      <c r="AE81">
        <f>'IDT-1'!C81</f>
        <v>0</v>
      </c>
      <c r="AF81" s="25"/>
      <c r="AG81">
        <f t="shared" si="5"/>
        <v>1124.083639215426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-50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6.3480930000000004</v>
      </c>
      <c r="E82">
        <f>GT_NG!Q82</f>
        <v>8.1183932346723058</v>
      </c>
      <c r="F82">
        <f>GT_Spot!Q82</f>
        <v>0</v>
      </c>
      <c r="G82">
        <f>PPCL_NG!Q82</f>
        <v>0</v>
      </c>
      <c r="H82">
        <f>PPCL_Spot!Q82</f>
        <v>24.811611143580748</v>
      </c>
      <c r="I82">
        <f>Bawana_NG!Q82</f>
        <v>45.002129608210559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771.88953269361502</v>
      </c>
      <c r="P82" s="37">
        <v>68.684775829942566</v>
      </c>
      <c r="Q82" s="37">
        <v>16.23</v>
      </c>
      <c r="R82" s="39">
        <v>0</v>
      </c>
      <c r="S82" s="39">
        <v>0</v>
      </c>
      <c r="T82" s="38">
        <f>SUMPRODUCT(LTA!J82:AN82,LTA!J$101:AN$101,LTA!J$104:AN$104)</f>
        <v>48.67</v>
      </c>
      <c r="U82" s="38">
        <f>SUMPRODUCT(LTA!J82:AN82,LTA!J$102:AN$102,LTA!J$104:AN$104)</f>
        <v>105.25999999999999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232.61</v>
      </c>
      <c r="AB82" s="76">
        <f>-STOA!O82</f>
        <v>-146.24</v>
      </c>
      <c r="AC82">
        <f t="shared" si="3"/>
        <v>12.822897247941299</v>
      </c>
      <c r="AD82">
        <f t="shared" si="4"/>
        <v>1117.5616382620801</v>
      </c>
      <c r="AE82">
        <f>'IDT-1'!C82</f>
        <v>-3.81</v>
      </c>
      <c r="AF82" s="25"/>
      <c r="AG82">
        <f t="shared" si="5"/>
        <v>1113.7516382620802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-51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6.3480930000000004</v>
      </c>
      <c r="E83">
        <f>GT_NG!Q83</f>
        <v>8.1183932346723058</v>
      </c>
      <c r="F83">
        <f>GT_Spot!Q83</f>
        <v>0</v>
      </c>
      <c r="G83">
        <f>PPCL_NG!Q83</f>
        <v>0</v>
      </c>
      <c r="H83">
        <f>PPCL_Spot!Q83</f>
        <v>24.811611143580748</v>
      </c>
      <c r="I83">
        <f>Bawana_NG!Q83</f>
        <v>44.999999999999993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771.31461656743738</v>
      </c>
      <c r="P83" s="37">
        <v>68.684775829942566</v>
      </c>
      <c r="Q83" s="37">
        <v>16.23</v>
      </c>
      <c r="R83" s="39">
        <v>0</v>
      </c>
      <c r="S83" s="39">
        <v>0</v>
      </c>
      <c r="T83" s="38">
        <f>SUMPRODUCT(LTA!J83:AN83,LTA!J$101:AN$101,LTA!J$104:AN$104)</f>
        <v>48.67</v>
      </c>
      <c r="U83" s="38">
        <f>SUMPRODUCT(LTA!J83:AN83,LTA!J$102:AN$102,LTA!J$104:AN$104)</f>
        <v>105.25999999999999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232.61</v>
      </c>
      <c r="AB83" s="76">
        <f>-STOA!O83</f>
        <v>-152.05000000000001</v>
      </c>
      <c r="AC83">
        <f t="shared" si="3"/>
        <v>13.06210411782649</v>
      </c>
      <c r="AD83">
        <f t="shared" si="4"/>
        <v>1087.9353856578066</v>
      </c>
      <c r="AE83">
        <f>'IDT-1'!C83</f>
        <v>-7.6210000000000004</v>
      </c>
      <c r="AF83" s="25"/>
      <c r="AG83">
        <f t="shared" si="5"/>
        <v>1080.3143856578065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-74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6.3480930000000004</v>
      </c>
      <c r="E84">
        <f>GT_NG!Q84</f>
        <v>8.1183932346723058</v>
      </c>
      <c r="F84">
        <f>GT_Spot!Q84</f>
        <v>0</v>
      </c>
      <c r="G84">
        <f>PPCL_NG!Q84</f>
        <v>0</v>
      </c>
      <c r="H84">
        <f>PPCL_Spot!Q84</f>
        <v>24.811611143580748</v>
      </c>
      <c r="I84">
        <f>Bawana_NG!Q84</f>
        <v>44.999999999999993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773.29548569751194</v>
      </c>
      <c r="P84" s="37">
        <v>68.684775829942566</v>
      </c>
      <c r="Q84" s="37">
        <v>16.23</v>
      </c>
      <c r="R84" s="39">
        <v>0</v>
      </c>
      <c r="S84" s="39">
        <v>0</v>
      </c>
      <c r="T84" s="38">
        <f>SUMPRODUCT(LTA!J84:AN84,LTA!J$101:AN$101,LTA!J$104:AN$104)</f>
        <v>49.33</v>
      </c>
      <c r="U84" s="38">
        <f>SUMPRODUCT(LTA!J84:AN84,LTA!J$102:AN$102,LTA!J$104:AN$104)</f>
        <v>105.1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232.61</v>
      </c>
      <c r="AB84" s="76">
        <f>-STOA!O84</f>
        <v>-157.87</v>
      </c>
      <c r="AC84">
        <f t="shared" si="3"/>
        <v>13.132245556477972</v>
      </c>
      <c r="AD84">
        <f t="shared" si="4"/>
        <v>1084.5261133492297</v>
      </c>
      <c r="AE84">
        <f>'IDT-1'!C84</f>
        <v>-11.853999999999999</v>
      </c>
      <c r="AF84" s="25"/>
      <c r="AG84">
        <f t="shared" si="5"/>
        <v>1072.6721133492297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-74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6.3480930000000004</v>
      </c>
      <c r="E85">
        <f>GT_NG!Q85</f>
        <v>8.1149223101729699</v>
      </c>
      <c r="F85">
        <f>GT_Spot!Q85</f>
        <v>0</v>
      </c>
      <c r="G85">
        <f>PPCL_NG!Q85</f>
        <v>0</v>
      </c>
      <c r="H85">
        <f>PPCL_Spot!Q85</f>
        <v>24.811611143580748</v>
      </c>
      <c r="I85">
        <f>Bawana_NG!Q85</f>
        <v>44.99802310767474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762.48574479707065</v>
      </c>
      <c r="P85" s="37">
        <v>68.684775829942566</v>
      </c>
      <c r="Q85" s="37">
        <v>16.23</v>
      </c>
      <c r="R85" s="39">
        <v>0</v>
      </c>
      <c r="S85" s="39">
        <v>0</v>
      </c>
      <c r="T85" s="38">
        <f>SUMPRODUCT(LTA!J85:AN85,LTA!J$101:AN$101,LTA!J$104:AN$104)</f>
        <v>50</v>
      </c>
      <c r="U85" s="38">
        <f>SUMPRODUCT(LTA!J85:AN85,LTA!J$102:AN$102,LTA!J$104:AN$104)</f>
        <v>105.1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232.61</v>
      </c>
      <c r="AB85" s="76">
        <f>-STOA!O85</f>
        <v>-155.93</v>
      </c>
      <c r="AC85">
        <f t="shared" si="3"/>
        <v>13.31861128791288</v>
      </c>
      <c r="AD85">
        <f t="shared" si="4"/>
        <v>1042.1345589005284</v>
      </c>
      <c r="AE85">
        <f>'IDT-1'!C85</f>
        <v>-14.394</v>
      </c>
      <c r="AF85" s="25"/>
      <c r="AG85">
        <f t="shared" si="5"/>
        <v>1027.7405589005284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-108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6.3480930000000004</v>
      </c>
      <c r="E86">
        <f>GT_NG!Q86</f>
        <v>8.1149223101729699</v>
      </c>
      <c r="F86">
        <f>GT_Spot!Q86</f>
        <v>0</v>
      </c>
      <c r="G86">
        <f>PPCL_NG!Q86</f>
        <v>0</v>
      </c>
      <c r="H86">
        <f>PPCL_Spot!Q86</f>
        <v>24.811611143580748</v>
      </c>
      <c r="I86">
        <f>Bawana_NG!Q86</f>
        <v>44.99802310767474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762.1505280017102</v>
      </c>
      <c r="P86" s="37">
        <v>68.684775829942566</v>
      </c>
      <c r="Q86" s="37">
        <v>16.23</v>
      </c>
      <c r="R86" s="39">
        <v>0</v>
      </c>
      <c r="S86" s="39">
        <v>0</v>
      </c>
      <c r="T86" s="38">
        <f>SUMPRODUCT(LTA!J86:AN86,LTA!J$101:AN$101,LTA!J$104:AN$104)</f>
        <v>50</v>
      </c>
      <c r="U86" s="38">
        <f>SUMPRODUCT(LTA!J86:AN86,LTA!J$102:AN$102,LTA!J$104:AN$104)</f>
        <v>105.25999999999999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-65</v>
      </c>
      <c r="AA86" s="76">
        <f>STOA!I86</f>
        <v>232.61</v>
      </c>
      <c r="AB86" s="76">
        <f>-STOA!O86</f>
        <v>-91.04</v>
      </c>
      <c r="AC86">
        <f t="shared" si="3"/>
        <v>13.258773190107371</v>
      </c>
      <c r="AD86">
        <f t="shared" si="4"/>
        <v>1048.9091802029741</v>
      </c>
      <c r="AE86">
        <f>'IDT-1'!C86</f>
        <v>-24.132000000000001</v>
      </c>
      <c r="AF86" s="25"/>
      <c r="AG86">
        <f t="shared" si="5"/>
        <v>1024.777180202974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-101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6.3480930000000004</v>
      </c>
      <c r="E87">
        <f>GT_NG!Q87</f>
        <v>8.1149223101729699</v>
      </c>
      <c r="F87">
        <f>GT_Spot!Q87</f>
        <v>0</v>
      </c>
      <c r="G87">
        <f>PPCL_NG!Q87</f>
        <v>0</v>
      </c>
      <c r="H87">
        <f>PPCL_Spot!Q87</f>
        <v>24.811611143580748</v>
      </c>
      <c r="I87">
        <f>Bawana_NG!Q87</f>
        <v>44.997941539728281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767.10780687952683</v>
      </c>
      <c r="P87" s="37">
        <v>68.684775829942566</v>
      </c>
      <c r="Q87" s="37">
        <v>16.23</v>
      </c>
      <c r="R87" s="39">
        <v>0</v>
      </c>
      <c r="S87" s="39">
        <v>0</v>
      </c>
      <c r="T87" s="38">
        <f>SUMPRODUCT(LTA!J87:AN87,LTA!J$101:AN$101,LTA!J$104:AN$104)</f>
        <v>50.33</v>
      </c>
      <c r="U87" s="38">
        <f>SUMPRODUCT(LTA!J87:AN87,LTA!J$102:AN$102,LTA!J$104:AN$104)</f>
        <v>105.75999999999999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232.61</v>
      </c>
      <c r="AB87" s="76">
        <f>-STOA!O87</f>
        <v>-163.68</v>
      </c>
      <c r="AC87">
        <f t="shared" si="3"/>
        <v>13.575413077925766</v>
      </c>
      <c r="AD87">
        <f t="shared" si="4"/>
        <v>1022.7397376250256</v>
      </c>
      <c r="AE87">
        <f>'IDT-1'!C87</f>
        <v>-21.167999999999999</v>
      </c>
      <c r="AF87" s="25"/>
      <c r="AG87">
        <f t="shared" si="5"/>
        <v>1001.5717376250255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-125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6.3480930000000004</v>
      </c>
      <c r="E88">
        <f>GT_NG!Q88</f>
        <v>8.1149223101729699</v>
      </c>
      <c r="F88">
        <f>GT_Spot!Q88</f>
        <v>0</v>
      </c>
      <c r="G88">
        <f>PPCL_NG!Q88</f>
        <v>0</v>
      </c>
      <c r="H88">
        <f>PPCL_Spot!Q88</f>
        <v>24.811611143580748</v>
      </c>
      <c r="I88">
        <f>Bawana_NG!Q88</f>
        <v>44.997941539728281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761.96542687952683</v>
      </c>
      <c r="P88" s="37">
        <v>68.684775829942566</v>
      </c>
      <c r="Q88" s="37">
        <v>16.23</v>
      </c>
      <c r="R88" s="39">
        <v>0</v>
      </c>
      <c r="S88" s="39">
        <v>0</v>
      </c>
      <c r="T88" s="38">
        <f>SUMPRODUCT(LTA!J88:AN88,LTA!J$101:AN$101,LTA!J$104:AN$104)</f>
        <v>50</v>
      </c>
      <c r="U88" s="38">
        <f>SUMPRODUCT(LTA!J88:AN88,LTA!J$102:AN$102,LTA!J$104:AN$104)</f>
        <v>106.44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232.61</v>
      </c>
      <c r="AB88" s="76">
        <f>-STOA!O88</f>
        <v>-156.9</v>
      </c>
      <c r="AC88">
        <f t="shared" si="3"/>
        <v>13.452309163376352</v>
      </c>
      <c r="AD88">
        <f t="shared" si="4"/>
        <v>1027.850461539575</v>
      </c>
      <c r="AE88">
        <f>'IDT-1'!C88</f>
        <v>-33.445999999999998</v>
      </c>
      <c r="AF88" s="25"/>
      <c r="AG88">
        <f t="shared" si="5"/>
        <v>994.40446153957498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-122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6.3480930000000004</v>
      </c>
      <c r="E89">
        <f>GT_NG!Q89</f>
        <v>8.1149223101729699</v>
      </c>
      <c r="F89">
        <f>GT_Spot!Q89</f>
        <v>0</v>
      </c>
      <c r="G89">
        <f>PPCL_NG!Q89</f>
        <v>0</v>
      </c>
      <c r="H89">
        <f>PPCL_Spot!Q89</f>
        <v>24.811611143580748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759.68995865233239</v>
      </c>
      <c r="P89" s="37">
        <v>68.684775829942566</v>
      </c>
      <c r="Q89" s="37">
        <v>16.23</v>
      </c>
      <c r="R89" s="39">
        <v>0</v>
      </c>
      <c r="S89" s="39">
        <v>0</v>
      </c>
      <c r="T89" s="38">
        <f>SUMPRODUCT(LTA!J89:AN89,LTA!J$101:AN$101,LTA!J$104:AN$104)</f>
        <v>51</v>
      </c>
      <c r="U89" s="38">
        <f>SUMPRODUCT(LTA!J89:AN89,LTA!J$102:AN$102,LTA!J$104:AN$104)</f>
        <v>106.6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232.61</v>
      </c>
      <c r="AB89" s="76">
        <f>-STOA!O89</f>
        <v>-145.28</v>
      </c>
      <c r="AC89">
        <f t="shared" si="3"/>
        <v>13.626964400317661</v>
      </c>
      <c r="AD89">
        <f t="shared" si="4"/>
        <v>1011.552396535711</v>
      </c>
      <c r="AE89">
        <f>'IDT-1'!C89</f>
        <v>-39.795999999999999</v>
      </c>
      <c r="AF89" s="25"/>
      <c r="AG89">
        <f t="shared" si="5"/>
        <v>971.75639653571091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-152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6.3480930000000004</v>
      </c>
      <c r="E90">
        <f>GT_NG!Q90</f>
        <v>8.1149223101729699</v>
      </c>
      <c r="F90">
        <f>GT_Spot!Q90</f>
        <v>0</v>
      </c>
      <c r="G90">
        <f>PPCL_NG!Q90</f>
        <v>0</v>
      </c>
      <c r="H90">
        <f>PPCL_Spot!Q90</f>
        <v>24.811611143580748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759.71027865233236</v>
      </c>
      <c r="P90" s="37">
        <v>68.684775829942566</v>
      </c>
      <c r="Q90" s="37">
        <v>16.23</v>
      </c>
      <c r="R90" s="39">
        <v>0</v>
      </c>
      <c r="S90" s="39">
        <v>0</v>
      </c>
      <c r="T90" s="38">
        <f>SUMPRODUCT(LTA!J90:AN90,LTA!J$101:AN$101,LTA!J$104:AN$104)</f>
        <v>52</v>
      </c>
      <c r="U90" s="38">
        <f>SUMPRODUCT(LTA!J90:AN90,LTA!J$102:AN$102,LTA!J$104:AN$104)</f>
        <v>107.25999999999999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232.61</v>
      </c>
      <c r="AB90" s="76">
        <f>-STOA!O90</f>
        <v>-144.31</v>
      </c>
      <c r="AC90">
        <f t="shared" si="3"/>
        <v>13.607448592149851</v>
      </c>
      <c r="AD90">
        <f t="shared" si="4"/>
        <v>1017.2222323438788</v>
      </c>
      <c r="AE90">
        <f>'IDT-1'!C90</f>
        <v>-41.066000000000003</v>
      </c>
      <c r="AF90" s="25"/>
      <c r="AG90">
        <f t="shared" si="5"/>
        <v>976.15623234387874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-149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6.3480930000000004</v>
      </c>
      <c r="E91">
        <f>GT_NG!Q91</f>
        <v>8.1149223101729699</v>
      </c>
      <c r="F91">
        <f>GT_Spot!Q91</f>
        <v>0</v>
      </c>
      <c r="G91">
        <f>PPCL_NG!Q91</f>
        <v>0</v>
      </c>
      <c r="H91">
        <f>PPCL_Spot!Q91</f>
        <v>24.811611143580748</v>
      </c>
      <c r="I91">
        <f>Bawana_NG!Q91</f>
        <v>48.37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774.42825634813403</v>
      </c>
      <c r="P91" s="37">
        <v>68.684775829942566</v>
      </c>
      <c r="Q91" s="37">
        <v>16.23</v>
      </c>
      <c r="R91" s="39">
        <v>0</v>
      </c>
      <c r="S91" s="39">
        <v>0</v>
      </c>
      <c r="T91" s="38">
        <f>SUMPRODUCT(LTA!J91:AN91,LTA!J$101:AN$101,LTA!J$104:AN$104)</f>
        <v>46</v>
      </c>
      <c r="U91" s="38">
        <f>SUMPRODUCT(LTA!J91:AN91,LTA!J$102:AN$102,LTA!J$104:AN$104)</f>
        <v>103.1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293.14000000000004</v>
      </c>
      <c r="AB91" s="76">
        <f>-STOA!O91</f>
        <v>-232.44</v>
      </c>
      <c r="AC91">
        <f t="shared" si="3"/>
        <v>15.315837463608624</v>
      </c>
      <c r="AD91">
        <f t="shared" si="4"/>
        <v>943.4718211682216</v>
      </c>
      <c r="AE91">
        <f>'IDT-1'!C91</f>
        <v>0</v>
      </c>
      <c r="AF91" s="25"/>
      <c r="AG91">
        <f t="shared" si="5"/>
        <v>943.4718211682216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-198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6.3480930000000004</v>
      </c>
      <c r="E92">
        <f>GT_NG!Q92</f>
        <v>8.1149223101729699</v>
      </c>
      <c r="F92">
        <f>GT_Spot!Q92</f>
        <v>0</v>
      </c>
      <c r="G92">
        <f>PPCL_NG!Q92</f>
        <v>0</v>
      </c>
      <c r="H92">
        <f>PPCL_Spot!Q92</f>
        <v>24.811611143580748</v>
      </c>
      <c r="I92">
        <f>Bawana_NG!Q92</f>
        <v>48.37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771.01269556271563</v>
      </c>
      <c r="P92" s="37">
        <v>68.684775829942566</v>
      </c>
      <c r="Q92" s="37">
        <v>16.23</v>
      </c>
      <c r="R92" s="39">
        <v>0</v>
      </c>
      <c r="S92" s="39">
        <v>0</v>
      </c>
      <c r="T92" s="38">
        <f>SUMPRODUCT(LTA!J92:AN92,LTA!J$101:AN$101,LTA!J$104:AN$104)</f>
        <v>47</v>
      </c>
      <c r="U92" s="38">
        <f>SUMPRODUCT(LTA!J92:AN92,LTA!J$102:AN$102,LTA!J$104:AN$104)</f>
        <v>103.1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293.14000000000004</v>
      </c>
      <c r="AB92" s="76">
        <f>-STOA!O92</f>
        <v>-222.76</v>
      </c>
      <c r="AC92">
        <f t="shared" si="3"/>
        <v>15.154247842159961</v>
      </c>
      <c r="AD92">
        <f t="shared" si="4"/>
        <v>957.89785000425195</v>
      </c>
      <c r="AE92">
        <f>'IDT-1'!C92</f>
        <v>0</v>
      </c>
      <c r="AF92" s="25"/>
      <c r="AG92">
        <f t="shared" si="5"/>
        <v>957.89785000425195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-191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6.3480930000000004</v>
      </c>
      <c r="E93">
        <f>GT_NG!Q93</f>
        <v>8.1149223101729699</v>
      </c>
      <c r="F93">
        <f>GT_Spot!Q93</f>
        <v>0</v>
      </c>
      <c r="G93">
        <f>PPCL_NG!Q93</f>
        <v>0</v>
      </c>
      <c r="H93">
        <f>PPCL_Spot!Q93</f>
        <v>24.811611143580748</v>
      </c>
      <c r="I93">
        <f>Bawana_NG!Q93</f>
        <v>48.37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732.80857029124581</v>
      </c>
      <c r="P93" s="37">
        <v>68.684775829942566</v>
      </c>
      <c r="Q93" s="37">
        <v>16.23</v>
      </c>
      <c r="R93" s="39">
        <v>0</v>
      </c>
      <c r="S93" s="39">
        <v>0</v>
      </c>
      <c r="T93" s="38">
        <f>SUMPRODUCT(LTA!J93:AN93,LTA!J$101:AN$101,LTA!J$104:AN$104)</f>
        <v>47.33</v>
      </c>
      <c r="U93" s="38">
        <f>SUMPRODUCT(LTA!J93:AN93,LTA!J$102:AN$102,LTA!J$104:AN$104)</f>
        <v>103.25999999999999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317.36</v>
      </c>
      <c r="AB93" s="76">
        <f>-STOA!O93</f>
        <v>-237.28</v>
      </c>
      <c r="AC93">
        <f t="shared" si="3"/>
        <v>15.002946403272114</v>
      </c>
      <c r="AD93">
        <f t="shared" si="4"/>
        <v>949.03502617167032</v>
      </c>
      <c r="AE93">
        <f>'IDT-1'!C93</f>
        <v>0</v>
      </c>
      <c r="AF93" s="25"/>
      <c r="AG93">
        <f t="shared" si="5"/>
        <v>949.03502617167032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-172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6.3480930000000004</v>
      </c>
      <c r="E94">
        <f>GT_NG!Q94</f>
        <v>8.1149223101729699</v>
      </c>
      <c r="F94">
        <f>GT_Spot!Q94</f>
        <v>0</v>
      </c>
      <c r="G94">
        <f>PPCL_NG!Q94</f>
        <v>0</v>
      </c>
      <c r="H94">
        <f>PPCL_Spot!Q94</f>
        <v>24.811611143580748</v>
      </c>
      <c r="I94">
        <f>Bawana_NG!Q94</f>
        <v>48.37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729.04889029124581</v>
      </c>
      <c r="P94" s="37">
        <v>68.684775829942566</v>
      </c>
      <c r="Q94" s="37">
        <v>16.23</v>
      </c>
      <c r="R94" s="39">
        <v>0</v>
      </c>
      <c r="S94" s="39">
        <v>0</v>
      </c>
      <c r="T94" s="38">
        <f>SUMPRODUCT(LTA!J94:AN94,LTA!J$101:AN$101,LTA!J$104:AN$104)</f>
        <v>47.33</v>
      </c>
      <c r="U94" s="38">
        <f>SUMPRODUCT(LTA!J94:AN94,LTA!J$102:AN$102,LTA!J$104:AN$104)</f>
        <v>103.44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-10</v>
      </c>
      <c r="AA94" s="76">
        <f>STOA!I94</f>
        <v>317.36</v>
      </c>
      <c r="AB94" s="76">
        <f>-STOA!O94</f>
        <v>-215.98</v>
      </c>
      <c r="AC94">
        <f t="shared" si="3"/>
        <v>14.927979955330198</v>
      </c>
      <c r="AD94">
        <f t="shared" si="4"/>
        <v>950.83031261961185</v>
      </c>
      <c r="AE94">
        <f>'IDT-1'!C94</f>
        <v>0</v>
      </c>
      <c r="AF94" s="25"/>
      <c r="AG94">
        <f t="shared" si="5"/>
        <v>950.83031261961185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-178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6.3480930000000004</v>
      </c>
      <c r="E95">
        <f>GT_NG!Q95</f>
        <v>8.1149223101729699</v>
      </c>
      <c r="F95">
        <f>GT_Spot!Q95</f>
        <v>0</v>
      </c>
      <c r="G95">
        <f>PPCL_NG!Q95</f>
        <v>0</v>
      </c>
      <c r="H95">
        <f>PPCL_Spot!Q95</f>
        <v>24.811611143580748</v>
      </c>
      <c r="I95">
        <f>Bawana_NG!Q95</f>
        <v>48.37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684.64462414905483</v>
      </c>
      <c r="P95" s="37">
        <v>68.684775829942566</v>
      </c>
      <c r="Q95" s="37">
        <v>16.23</v>
      </c>
      <c r="R95" s="39">
        <v>0</v>
      </c>
      <c r="S95" s="39">
        <v>0</v>
      </c>
      <c r="T95" s="38">
        <f>SUMPRODUCT(LTA!J95:AN95,LTA!J$101:AN$101,LTA!J$104:AN$104)</f>
        <v>48</v>
      </c>
      <c r="U95" s="38">
        <f>SUMPRODUCT(LTA!J95:AN95,LTA!J$102:AN$102,LTA!J$104:AN$104)</f>
        <v>103.6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-180</v>
      </c>
      <c r="AA95" s="76">
        <f>STOA!I95</f>
        <v>320.64999999999998</v>
      </c>
      <c r="AB95" s="76">
        <f>-STOA!O95</f>
        <v>-42.61</v>
      </c>
      <c r="AC95">
        <f t="shared" si="3"/>
        <v>14.188313378307798</v>
      </c>
      <c r="AD95">
        <f t="shared" si="4"/>
        <v>958.65571305444337</v>
      </c>
      <c r="AE95">
        <f>'IDT-1'!C95</f>
        <v>0</v>
      </c>
      <c r="AF95" s="25"/>
      <c r="AG95">
        <f t="shared" si="5"/>
        <v>958.65571305444337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-134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6.3480930000000004</v>
      </c>
      <c r="E96">
        <f>GT_NG!Q96</f>
        <v>8.1149223101729699</v>
      </c>
      <c r="F96">
        <f>GT_Spot!Q96</f>
        <v>0</v>
      </c>
      <c r="G96">
        <f>PPCL_NG!Q96</f>
        <v>0</v>
      </c>
      <c r="H96">
        <f>PPCL_Spot!Q96</f>
        <v>24.811611143580748</v>
      </c>
      <c r="I96">
        <f>Bawana_NG!Q96</f>
        <v>48.37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688.64192414905483</v>
      </c>
      <c r="P96" s="37">
        <v>68.684775829942566</v>
      </c>
      <c r="Q96" s="37">
        <v>16.23</v>
      </c>
      <c r="R96" s="39">
        <v>0</v>
      </c>
      <c r="S96" s="39">
        <v>0</v>
      </c>
      <c r="T96" s="38">
        <f>SUMPRODUCT(LTA!J96:AN96,LTA!J$101:AN$101,LTA!J$104:AN$104)</f>
        <v>48.67</v>
      </c>
      <c r="U96" s="38">
        <f>SUMPRODUCT(LTA!J96:AN96,LTA!J$102:AN$102,LTA!J$104:AN$104)</f>
        <v>103.75999999999999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-220</v>
      </c>
      <c r="AA96" s="76">
        <f>STOA!I96</f>
        <v>320.64999999999998</v>
      </c>
      <c r="AB96" s="76">
        <f>-STOA!O96</f>
        <v>0</v>
      </c>
      <c r="AC96">
        <f t="shared" si="3"/>
        <v>14.223695292095616</v>
      </c>
      <c r="AD96">
        <f t="shared" si="4"/>
        <v>964.05763114065542</v>
      </c>
      <c r="AE96">
        <f>'IDT-1'!C96</f>
        <v>0</v>
      </c>
      <c r="AF96" s="25"/>
      <c r="AG96">
        <f t="shared" si="5"/>
        <v>964.05763114065542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-136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6.3480930000000004</v>
      </c>
      <c r="E97">
        <f>GT_NG!Q97</f>
        <v>8.1149223101729699</v>
      </c>
      <c r="F97">
        <f>GT_Spot!Q97</f>
        <v>0</v>
      </c>
      <c r="G97">
        <f>PPCL_NG!Q97</f>
        <v>0</v>
      </c>
      <c r="H97">
        <f>PPCL_Spot!Q97</f>
        <v>24.811611143580748</v>
      </c>
      <c r="I97">
        <f>Bawana_NG!Q97</f>
        <v>48.37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679.61166880395638</v>
      </c>
      <c r="P97" s="37">
        <v>68.684775829942566</v>
      </c>
      <c r="Q97" s="37">
        <v>16.23</v>
      </c>
      <c r="R97" s="39">
        <v>0</v>
      </c>
      <c r="S97" s="39">
        <v>0</v>
      </c>
      <c r="T97" s="38">
        <f>SUMPRODUCT(LTA!J97:AN97,LTA!J$101:AN$101,LTA!J$104:AN$104)</f>
        <v>49.33</v>
      </c>
      <c r="U97" s="38">
        <f>SUMPRODUCT(LTA!J97:AN97,LTA!J$102:AN$102,LTA!J$104:AN$104)</f>
        <v>103.94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-220</v>
      </c>
      <c r="AA97" s="76">
        <f>STOA!I97</f>
        <v>320.64999999999998</v>
      </c>
      <c r="AB97" s="76">
        <f>-STOA!O97</f>
        <v>0</v>
      </c>
      <c r="AC97">
        <f t="shared" si="3"/>
        <v>14.315849143969684</v>
      </c>
      <c r="AD97">
        <f t="shared" si="4"/>
        <v>936.77522194368316</v>
      </c>
      <c r="AE97">
        <f>'IDT-1'!C97</f>
        <v>0</v>
      </c>
      <c r="AF97" s="25"/>
      <c r="AG97">
        <f t="shared" si="5"/>
        <v>936.77522194368316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-155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6.3480930000000004</v>
      </c>
      <c r="E98">
        <f>GT_NG!Q98</f>
        <v>8.1149223101729699</v>
      </c>
      <c r="F98">
        <f>GT_Spot!Q98</f>
        <v>0</v>
      </c>
      <c r="G98">
        <f>PPCL_NG!Q98</f>
        <v>0</v>
      </c>
      <c r="H98">
        <f>PPCL_Spot!Q98</f>
        <v>24.811611143580748</v>
      </c>
      <c r="I98">
        <f>Bawana_NG!Q98</f>
        <v>48.37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679.6167488039564</v>
      </c>
      <c r="P98" s="37">
        <v>68.684775829942566</v>
      </c>
      <c r="Q98" s="37">
        <v>16.23</v>
      </c>
      <c r="R98" s="39">
        <v>0</v>
      </c>
      <c r="S98" s="39">
        <v>0</v>
      </c>
      <c r="T98" s="38">
        <f>SUMPRODUCT(LTA!J98:AN98,LTA!J$101:AN$101,LTA!J$104:AN$104)</f>
        <v>50</v>
      </c>
      <c r="U98" s="38">
        <f>SUMPRODUCT(LTA!J98:AN98,LTA!J$102:AN$102,LTA!J$104:AN$104)</f>
        <v>104.1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-130</v>
      </c>
      <c r="AA98" s="76">
        <f>STOA!I98</f>
        <v>320.64999999999998</v>
      </c>
      <c r="AB98" s="76">
        <f>-STOA!O98</f>
        <v>0</v>
      </c>
      <c r="AC98">
        <f t="shared" si="3"/>
        <v>14.492286970467463</v>
      </c>
      <c r="AD98">
        <f t="shared" si="4"/>
        <v>917.43386411718518</v>
      </c>
      <c r="AE98">
        <f>'IDT-1'!C98</f>
        <v>0</v>
      </c>
      <c r="AF98" s="25"/>
      <c r="AG98">
        <f t="shared" si="5"/>
        <v>917.43386411718518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-265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0.1523542319999999</v>
      </c>
      <c r="E99">
        <f t="shared" si="6"/>
        <v>0.19419123429641746</v>
      </c>
      <c r="F99">
        <f t="shared" si="6"/>
        <v>0</v>
      </c>
      <c r="G99">
        <f t="shared" si="6"/>
        <v>0</v>
      </c>
      <c r="H99">
        <f t="shared" si="6"/>
        <v>0.58275772257938707</v>
      </c>
      <c r="I99">
        <f t="shared" si="6"/>
        <v>1.1550920845023385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16.093202291986636</v>
      </c>
      <c r="P99" s="37">
        <f t="shared" si="6"/>
        <v>0.98669974774475033</v>
      </c>
      <c r="Q99" s="37">
        <f t="shared" si="6"/>
        <v>0.33918000000000031</v>
      </c>
      <c r="R99" s="39">
        <f t="shared" si="6"/>
        <v>0.29644997000933754</v>
      </c>
      <c r="S99" s="39">
        <f t="shared" si="6"/>
        <v>0</v>
      </c>
      <c r="T99" s="38">
        <f t="shared" si="6"/>
        <v>2.9097800000000005</v>
      </c>
      <c r="U99" s="38">
        <f t="shared" si="6"/>
        <v>1.9895450000000019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-3.1680000000000001</v>
      </c>
      <c r="AA99" s="76">
        <f t="shared" si="6"/>
        <v>5.829839999999999</v>
      </c>
      <c r="AB99" s="76">
        <f t="shared" si="6"/>
        <v>-0.77650000000000008</v>
      </c>
      <c r="AC99">
        <f t="shared" si="6"/>
        <v>0.30199590805435822</v>
      </c>
      <c r="AD99">
        <f t="shared" si="6"/>
        <v>24.849846375064509</v>
      </c>
      <c r="AE99">
        <f t="shared" si="6"/>
        <v>-0.34374075000000004</v>
      </c>
      <c r="AG99">
        <f t="shared" si="6"/>
        <v>24.50610562506451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-1.43275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45547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8.1874890000000011</v>
      </c>
      <c r="E3">
        <f>GT_NG!T3</f>
        <v>10.152600436001247</v>
      </c>
      <c r="F3">
        <f>GT_Spot!T3</f>
        <v>0</v>
      </c>
      <c r="G3">
        <f>PPCL_NG!T3</f>
        <v>0</v>
      </c>
      <c r="H3">
        <f>PPCL_Spot!T3</f>
        <v>29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686.24090182249972</v>
      </c>
      <c r="P3" s="37">
        <v>75.494257900140695</v>
      </c>
      <c r="Q3" s="37">
        <v>26.8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361.03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-141</v>
      </c>
      <c r="AA3" s="76">
        <f>STOA!J3</f>
        <v>448.04999999999995</v>
      </c>
      <c r="AB3" s="76">
        <f>-STOA!P3</f>
        <v>0</v>
      </c>
      <c r="AC3">
        <f>SUMIF(B3:AB3,"&gt;0")*$AC$2-SUMIF(B3:AB3,"&lt;0")*($AC$2/(1-$AC$2))+SUMIF(AI3:AR3,"&gt;0")*$AC$2-SUMIF(AI3:AR3,"&lt;0")*($AC$2/(1-$AC$2))</f>
        <v>16.333438590479521</v>
      </c>
      <c r="AD3">
        <f>SUM(B3:AB3,AI3:AV3)-AC3</f>
        <v>1644.9291032273968</v>
      </c>
      <c r="AE3">
        <f>'IDT-1'!F3</f>
        <v>0</v>
      </c>
      <c r="AF3" s="25"/>
      <c r="AG3">
        <f>SUM(AD3:AF3)</f>
        <v>1644.9291032273968</v>
      </c>
      <c r="AI3" s="35">
        <f>PXIL!J3</f>
        <v>0</v>
      </c>
      <c r="AJ3" s="35">
        <f>PXIL!P3</f>
        <v>0</v>
      </c>
      <c r="AK3" s="35">
        <f>RTM_IEX!J3</f>
        <v>98.78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8.1874890000000011</v>
      </c>
      <c r="E4">
        <f>GT_NG!T4</f>
        <v>10.152600436001247</v>
      </c>
      <c r="F4">
        <f>GT_Spot!T4</f>
        <v>0</v>
      </c>
      <c r="G4">
        <f>PPCL_NG!T4</f>
        <v>0</v>
      </c>
      <c r="H4">
        <f>PPCL_Spot!T4</f>
        <v>29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619.2795857089435</v>
      </c>
      <c r="P4" s="37">
        <v>19.37</v>
      </c>
      <c r="Q4" s="37">
        <v>7.76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360.7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448.04999999999995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13.592602529555109</v>
      </c>
      <c r="AD4">
        <f t="shared" ref="AD4:AD67" si="1">SUM(B4:AB4,AI4:AV4)-AC4</f>
        <v>1604.5743652746246</v>
      </c>
      <c r="AE4">
        <f>'IDT-1'!F4</f>
        <v>0</v>
      </c>
      <c r="AF4" s="25"/>
      <c r="AG4">
        <f t="shared" ref="AG4:AG67" si="2">SUM(AD4:AF4)</f>
        <v>1604.5743652746246</v>
      </c>
      <c r="AI4" s="35">
        <f>PXIL!J4</f>
        <v>0</v>
      </c>
      <c r="AJ4" s="35">
        <f>PXIL!P4</f>
        <v>0</v>
      </c>
      <c r="AK4" s="35">
        <f>RTM_IEX!J4</f>
        <v>57.14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8.1874890000000011</v>
      </c>
      <c r="E5">
        <f>GT_NG!T5</f>
        <v>10.152600436001247</v>
      </c>
      <c r="F5">
        <f>GT_Spot!T5</f>
        <v>0</v>
      </c>
      <c r="G5">
        <f>PPCL_NG!T5</f>
        <v>0</v>
      </c>
      <c r="H5">
        <f>PPCL_Spot!T5</f>
        <v>29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551.80054894020611</v>
      </c>
      <c r="P5" s="37">
        <v>19.37</v>
      </c>
      <c r="Q5" s="37">
        <v>26.800000000000004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360.53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448.04999999999995</v>
      </c>
      <c r="AB5" s="76">
        <f>-STOA!P5</f>
        <v>0</v>
      </c>
      <c r="AC5">
        <f t="shared" si="0"/>
        <v>13.241238620697715</v>
      </c>
      <c r="AD5">
        <f t="shared" si="1"/>
        <v>1563.0966924147447</v>
      </c>
      <c r="AE5">
        <f>'IDT-1'!F5</f>
        <v>0</v>
      </c>
      <c r="AF5" s="25"/>
      <c r="AG5">
        <f t="shared" si="2"/>
        <v>1563.0966924147447</v>
      </c>
      <c r="AI5" s="35">
        <f>PXIL!J5</f>
        <v>0</v>
      </c>
      <c r="AJ5" s="35">
        <f>PXIL!P5</f>
        <v>0</v>
      </c>
      <c r="AK5" s="35">
        <f>RTM_IEX!J5</f>
        <v>63.92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8.1874890000000011</v>
      </c>
      <c r="E6">
        <f>GT_NG!T6</f>
        <v>10.152600436001247</v>
      </c>
      <c r="F6">
        <f>GT_Spot!T6</f>
        <v>0</v>
      </c>
      <c r="G6">
        <f>PPCL_NG!T6</f>
        <v>0</v>
      </c>
      <c r="H6">
        <f>PPCL_Spot!T6</f>
        <v>29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505.84798275067647</v>
      </c>
      <c r="P6" s="37">
        <v>38.739999999999995</v>
      </c>
      <c r="Q6" s="37">
        <v>26.800000000000004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360.37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448.04999999999995</v>
      </c>
      <c r="AB6" s="76">
        <f>-STOA!P6</f>
        <v>0</v>
      </c>
      <c r="AC6">
        <f t="shared" si="0"/>
        <v>13.106061064705665</v>
      </c>
      <c r="AD6">
        <f t="shared" si="1"/>
        <v>1547.1393037812068</v>
      </c>
      <c r="AE6">
        <f>'IDT-1'!F6</f>
        <v>0</v>
      </c>
      <c r="AF6" s="25"/>
      <c r="AG6">
        <f t="shared" si="2"/>
        <v>1547.1393037812068</v>
      </c>
      <c r="AI6" s="35">
        <f>PXIL!J6</f>
        <v>0</v>
      </c>
      <c r="AJ6" s="35">
        <f>PXIL!P6</f>
        <v>0</v>
      </c>
      <c r="AK6" s="35">
        <f>RTM_IEX!J6</f>
        <v>74.569999999999993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8.1874890000000011</v>
      </c>
      <c r="E7">
        <f>GT_NG!T7</f>
        <v>10.152600436001247</v>
      </c>
      <c r="F7">
        <f>GT_Spot!T7</f>
        <v>0</v>
      </c>
      <c r="G7">
        <f>PPCL_NG!T7</f>
        <v>0</v>
      </c>
      <c r="H7">
        <f>PPCL_Spot!T7</f>
        <v>29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500.51418646496575</v>
      </c>
      <c r="P7" s="37">
        <v>19.37</v>
      </c>
      <c r="Q7" s="37">
        <v>26.800000000000004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360.2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448.04999999999995</v>
      </c>
      <c r="AB7" s="76">
        <f>-STOA!P7</f>
        <v>0</v>
      </c>
      <c r="AC7">
        <f t="shared" si="0"/>
        <v>12.701905175905694</v>
      </c>
      <c r="AD7">
        <f t="shared" si="1"/>
        <v>1499.429663384296</v>
      </c>
      <c r="AE7">
        <f>'IDT-1'!F7</f>
        <v>0</v>
      </c>
      <c r="AF7" s="25"/>
      <c r="AG7">
        <f t="shared" si="2"/>
        <v>1499.429663384296</v>
      </c>
      <c r="AI7" s="35">
        <f>PXIL!J7</f>
        <v>0</v>
      </c>
      <c r="AJ7" s="35">
        <f>PXIL!P7</f>
        <v>0</v>
      </c>
      <c r="AK7" s="35">
        <f>RTM_IEX!J7</f>
        <v>51.33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8.1874890000000011</v>
      </c>
      <c r="E8">
        <f>GT_NG!T8</f>
        <v>10.152600436001247</v>
      </c>
      <c r="F8">
        <f>GT_Spot!T8</f>
        <v>0</v>
      </c>
      <c r="G8">
        <f>PPCL_NG!T8</f>
        <v>0</v>
      </c>
      <c r="H8">
        <f>PPCL_Spot!T8</f>
        <v>29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500.53555192112549</v>
      </c>
      <c r="P8" s="37">
        <v>19.37</v>
      </c>
      <c r="Q8" s="37">
        <v>26.800000000000004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360.2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-8</v>
      </c>
      <c r="AA8" s="76">
        <f>STOA!J8</f>
        <v>448.04999999999995</v>
      </c>
      <c r="AB8" s="76">
        <f>-STOA!P8</f>
        <v>0</v>
      </c>
      <c r="AC8">
        <f t="shared" si="0"/>
        <v>12.639653907536548</v>
      </c>
      <c r="AD8">
        <f t="shared" si="1"/>
        <v>1476.013280108825</v>
      </c>
      <c r="AE8">
        <f>'IDT-1'!F8</f>
        <v>0</v>
      </c>
      <c r="AF8" s="25"/>
      <c r="AG8">
        <f t="shared" si="2"/>
        <v>1476.013280108825</v>
      </c>
      <c r="AI8" s="35">
        <f>PXIL!J8</f>
        <v>0</v>
      </c>
      <c r="AJ8" s="35">
        <f>PXIL!P8</f>
        <v>0</v>
      </c>
      <c r="AK8" s="35">
        <f>RTM_IEX!J8</f>
        <v>35.83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8.1874890000000011</v>
      </c>
      <c r="E9">
        <f>GT_NG!T9</f>
        <v>10.152600436001247</v>
      </c>
      <c r="F9">
        <f>GT_Spot!T9</f>
        <v>0</v>
      </c>
      <c r="G9">
        <f>PPCL_NG!T9</f>
        <v>0</v>
      </c>
      <c r="H9">
        <f>PPCL_Spot!T9</f>
        <v>29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501.67987760768284</v>
      </c>
      <c r="P9" s="37">
        <v>19.37</v>
      </c>
      <c r="Q9" s="37">
        <v>26.800000000000004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360.03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-26</v>
      </c>
      <c r="AA9" s="76">
        <f>STOA!J9</f>
        <v>448.04999999999995</v>
      </c>
      <c r="AB9" s="76">
        <f>-STOA!P9</f>
        <v>0</v>
      </c>
      <c r="AC9">
        <f t="shared" si="0"/>
        <v>12.824679082351633</v>
      </c>
      <c r="AD9">
        <f t="shared" si="1"/>
        <v>1461.7025806205672</v>
      </c>
      <c r="AE9">
        <f>'IDT-1'!F9</f>
        <v>0</v>
      </c>
      <c r="AF9" s="25"/>
      <c r="AG9">
        <f t="shared" si="2"/>
        <v>1461.7025806205672</v>
      </c>
      <c r="AI9" s="35">
        <f>PXIL!J9</f>
        <v>0</v>
      </c>
      <c r="AJ9" s="35">
        <f>PXIL!P9</f>
        <v>0</v>
      </c>
      <c r="AK9" s="35">
        <f>RTM_IEX!J9</f>
        <v>38.729999999999997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8.1874890000000011</v>
      </c>
      <c r="E10">
        <f>GT_NG!T10</f>
        <v>10.147991543340382</v>
      </c>
      <c r="F10">
        <f>GT_Spot!T10</f>
        <v>0</v>
      </c>
      <c r="G10">
        <f>PPCL_NG!T10</f>
        <v>0</v>
      </c>
      <c r="H10">
        <f>PPCL_Spot!T10</f>
        <v>29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501.67999855192221</v>
      </c>
      <c r="P10" s="37">
        <v>19.37</v>
      </c>
      <c r="Q10" s="37">
        <v>26.800000000000004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360.03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-39</v>
      </c>
      <c r="AA10" s="76">
        <f>STOA!J10</f>
        <v>448.04999999999995</v>
      </c>
      <c r="AB10" s="76">
        <f>-STOA!P10</f>
        <v>0</v>
      </c>
      <c r="AC10">
        <f t="shared" si="0"/>
        <v>12.934850434008451</v>
      </c>
      <c r="AD10">
        <f t="shared" si="1"/>
        <v>1448.5979213204889</v>
      </c>
      <c r="AE10">
        <f>'IDT-1'!F10</f>
        <v>0</v>
      </c>
      <c r="AF10" s="25"/>
      <c r="AG10">
        <f t="shared" si="2"/>
        <v>1448.5979213204889</v>
      </c>
      <c r="AI10" s="35">
        <f>PXIL!J10</f>
        <v>0</v>
      </c>
      <c r="AJ10" s="35">
        <f>PXIL!P10</f>
        <v>0</v>
      </c>
      <c r="AK10" s="35">
        <f>RTM_IEX!J10</f>
        <v>38.74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8.1874890000000011</v>
      </c>
      <c r="E11">
        <f>GT_NG!T11</f>
        <v>10.147991543340382</v>
      </c>
      <c r="F11">
        <f>GT_Spot!T11</f>
        <v>0</v>
      </c>
      <c r="G11">
        <f>PPCL_NG!T11</f>
        <v>0</v>
      </c>
      <c r="H11">
        <f>PPCL_Spot!T11</f>
        <v>29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501.67986504701634</v>
      </c>
      <c r="P11" s="37">
        <v>19.37</v>
      </c>
      <c r="Q11" s="37">
        <v>26.800000000000004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360.03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-63</v>
      </c>
      <c r="AA11" s="76">
        <f>STOA!J11</f>
        <v>447.77</v>
      </c>
      <c r="AB11" s="76">
        <f>-STOA!P11</f>
        <v>0</v>
      </c>
      <c r="AC11">
        <f t="shared" si="0"/>
        <v>12.89170109796458</v>
      </c>
      <c r="AD11">
        <f t="shared" si="1"/>
        <v>1395.3009371516268</v>
      </c>
      <c r="AE11">
        <f>'IDT-1'!F11</f>
        <v>0</v>
      </c>
      <c r="AF11" s="25"/>
      <c r="AG11">
        <f t="shared" si="2"/>
        <v>1395.3009371516268</v>
      </c>
      <c r="AI11" s="35">
        <f>PXIL!J11</f>
        <v>0</v>
      </c>
      <c r="AJ11" s="35">
        <f>PXIL!P11</f>
        <v>0</v>
      </c>
      <c r="AK11" s="35">
        <f>RTM_IEX!J11</f>
        <v>9.68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8.1874890000000011</v>
      </c>
      <c r="E12">
        <f>GT_NG!T12</f>
        <v>10.147991543340382</v>
      </c>
      <c r="F12">
        <f>GT_Spot!T12</f>
        <v>0</v>
      </c>
      <c r="G12">
        <f>PPCL_NG!T12</f>
        <v>0</v>
      </c>
      <c r="H12">
        <f>PPCL_Spot!T12</f>
        <v>29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501.60081271655622</v>
      </c>
      <c r="P12" s="37">
        <v>19.37</v>
      </c>
      <c r="Q12" s="37">
        <v>26.800000000000004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360.03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-74</v>
      </c>
      <c r="AA12" s="76">
        <f>STOA!J12</f>
        <v>447.77</v>
      </c>
      <c r="AB12" s="76">
        <f>-STOA!P12</f>
        <v>0</v>
      </c>
      <c r="AC12">
        <f t="shared" si="0"/>
        <v>12.943563793362495</v>
      </c>
      <c r="AD12">
        <f t="shared" si="1"/>
        <v>1379.3300221257689</v>
      </c>
      <c r="AE12">
        <f>'IDT-1'!F12</f>
        <v>0</v>
      </c>
      <c r="AF12" s="25"/>
      <c r="AG12">
        <f t="shared" si="2"/>
        <v>1379.3300221257689</v>
      </c>
      <c r="AI12" s="35">
        <f>PXIL!J12</f>
        <v>0</v>
      </c>
      <c r="AJ12" s="35">
        <f>PXIL!P12</f>
        <v>0</v>
      </c>
      <c r="AK12" s="35">
        <f>RTM_IEX!J12</f>
        <v>4.84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8.1874890000000011</v>
      </c>
      <c r="E13">
        <f>GT_NG!T13</f>
        <v>10.147991543340382</v>
      </c>
      <c r="F13">
        <f>GT_Spot!T13</f>
        <v>0</v>
      </c>
      <c r="G13">
        <f>PPCL_NG!T13</f>
        <v>0</v>
      </c>
      <c r="H13">
        <f>PPCL_Spot!T13</f>
        <v>29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489.33963179123555</v>
      </c>
      <c r="P13" s="37">
        <v>19.37</v>
      </c>
      <c r="Q13" s="37">
        <v>26.810000000000002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360.03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-88</v>
      </c>
      <c r="AA13" s="76">
        <f>STOA!J13</f>
        <v>447.77</v>
      </c>
      <c r="AB13" s="76">
        <f>-STOA!P13</f>
        <v>0</v>
      </c>
      <c r="AC13">
        <f t="shared" si="0"/>
        <v>12.960949870362693</v>
      </c>
      <c r="AD13">
        <f t="shared" si="1"/>
        <v>1343.2214551234483</v>
      </c>
      <c r="AE13">
        <f>'IDT-1'!F13</f>
        <v>0</v>
      </c>
      <c r="AF13" s="25"/>
      <c r="AG13">
        <f t="shared" si="2"/>
        <v>1343.2214551234483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8.1874890000000011</v>
      </c>
      <c r="E14">
        <f>GT_NG!T14</f>
        <v>10.147991543340382</v>
      </c>
      <c r="F14">
        <f>GT_Spot!T14</f>
        <v>0</v>
      </c>
      <c r="G14">
        <f>PPCL_NG!T14</f>
        <v>0</v>
      </c>
      <c r="H14">
        <f>PPCL_Spot!T14</f>
        <v>29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483.15824476673686</v>
      </c>
      <c r="P14" s="37">
        <v>19.37</v>
      </c>
      <c r="Q14" s="37">
        <v>17.740000000000002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359.87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-78.5</v>
      </c>
      <c r="AA14" s="76">
        <f>STOA!J14</f>
        <v>447.77</v>
      </c>
      <c r="AB14" s="76">
        <f>-STOA!P14</f>
        <v>0</v>
      </c>
      <c r="AC14">
        <f t="shared" si="0"/>
        <v>12.878085586843795</v>
      </c>
      <c r="AD14">
        <f t="shared" si="1"/>
        <v>1322.3929323824684</v>
      </c>
      <c r="AE14">
        <f>'IDT-1'!F14</f>
        <v>0</v>
      </c>
      <c r="AF14" s="25"/>
      <c r="AG14">
        <f t="shared" si="2"/>
        <v>1322.3929323824684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8.1874890000000011</v>
      </c>
      <c r="E15">
        <f>GT_NG!T15</f>
        <v>10.147991543340382</v>
      </c>
      <c r="F15">
        <f>GT_Spot!T15</f>
        <v>0</v>
      </c>
      <c r="G15">
        <f>PPCL_NG!T15</f>
        <v>0</v>
      </c>
      <c r="H15">
        <f>PPCL_Spot!T15</f>
        <v>29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460.81763887915605</v>
      </c>
      <c r="P15" s="37">
        <v>19.778703205926707</v>
      </c>
      <c r="Q15" s="37">
        <v>17.740000000000002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318.19000000000005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447.77</v>
      </c>
      <c r="AB15" s="76">
        <f>-STOA!P15</f>
        <v>0</v>
      </c>
      <c r="AC15">
        <f t="shared" si="0"/>
        <v>11.873596350586556</v>
      </c>
      <c r="AD15">
        <f t="shared" si="1"/>
        <v>1315.2855189370716</v>
      </c>
      <c r="AE15">
        <f>'IDT-1'!F15</f>
        <v>0</v>
      </c>
      <c r="AF15" s="25"/>
      <c r="AG15">
        <f t="shared" si="2"/>
        <v>1315.2855189370716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-43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8.1874890000000011</v>
      </c>
      <c r="E16">
        <f>GT_NG!T16</f>
        <v>10.147991543340382</v>
      </c>
      <c r="F16">
        <f>GT_Spot!T16</f>
        <v>0</v>
      </c>
      <c r="G16">
        <f>PPCL_NG!T16</f>
        <v>0</v>
      </c>
      <c r="H16">
        <f>PPCL_Spot!T16</f>
        <v>29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462.13071496611258</v>
      </c>
      <c r="P16" s="37">
        <v>19.739999999999998</v>
      </c>
      <c r="Q16" s="37">
        <v>17.740000000000002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279.61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</v>
      </c>
      <c r="AA16" s="76">
        <f>STOA!J16</f>
        <v>447.77</v>
      </c>
      <c r="AB16" s="76">
        <f>-STOA!P16</f>
        <v>0</v>
      </c>
      <c r="AC16">
        <f t="shared" si="0"/>
        <v>11.365392455114758</v>
      </c>
      <c r="AD16">
        <f t="shared" si="1"/>
        <v>1301.4880957135731</v>
      </c>
      <c r="AE16">
        <f>'IDT-1'!F16</f>
        <v>0</v>
      </c>
      <c r="AF16" s="25"/>
      <c r="AG16">
        <f t="shared" si="2"/>
        <v>1301.4880957135731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-19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8.1874890000000011</v>
      </c>
      <c r="E17">
        <f>GT_NG!T17</f>
        <v>10.147991543340382</v>
      </c>
      <c r="F17">
        <f>GT_Spot!T17</f>
        <v>0</v>
      </c>
      <c r="G17">
        <f>PPCL_NG!T17</f>
        <v>0</v>
      </c>
      <c r="H17">
        <f>PPCL_Spot!T17</f>
        <v>29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463.43650848023697</v>
      </c>
      <c r="P17" s="37">
        <v>19.37</v>
      </c>
      <c r="Q17" s="37">
        <v>17.740000000000002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236.52000000000004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</v>
      </c>
      <c r="AA17" s="76">
        <f>STOA!J17</f>
        <v>447.77</v>
      </c>
      <c r="AB17" s="76">
        <f>-STOA!P17</f>
        <v>0</v>
      </c>
      <c r="AC17">
        <f t="shared" si="0"/>
        <v>11.151724281585402</v>
      </c>
      <c r="AD17">
        <f t="shared" si="1"/>
        <v>1312.417557401227</v>
      </c>
      <c r="AE17">
        <f>'IDT-1'!F17</f>
        <v>0</v>
      </c>
      <c r="AF17" s="25"/>
      <c r="AG17">
        <f t="shared" si="2"/>
        <v>1312.417557401227</v>
      </c>
      <c r="AI17" s="35">
        <f>PXIL!J17</f>
        <v>0</v>
      </c>
      <c r="AJ17" s="35">
        <f>PXIL!P17</f>
        <v>0</v>
      </c>
      <c r="AK17" s="35">
        <f>RTM_IEX!J17</f>
        <v>34.869999999999997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8.1874890000000011</v>
      </c>
      <c r="E18">
        <f>GT_NG!T18</f>
        <v>10.147991543340382</v>
      </c>
      <c r="F18">
        <f>GT_Spot!T18</f>
        <v>0</v>
      </c>
      <c r="G18">
        <f>PPCL_NG!T18</f>
        <v>0</v>
      </c>
      <c r="H18">
        <f>PPCL_Spot!T18</f>
        <v>29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462.60650848023693</v>
      </c>
      <c r="P18" s="37">
        <v>19.37</v>
      </c>
      <c r="Q18" s="37">
        <v>17.740000000000002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236.52000000000004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-13</v>
      </c>
      <c r="AA18" s="76">
        <f>STOA!J18</f>
        <v>447.77</v>
      </c>
      <c r="AB18" s="76">
        <f>-STOA!P18</f>
        <v>0</v>
      </c>
      <c r="AC18">
        <f t="shared" si="0"/>
        <v>11.22163901655918</v>
      </c>
      <c r="AD18">
        <f t="shared" si="1"/>
        <v>1298.577642666253</v>
      </c>
      <c r="AE18">
        <f>'IDT-1'!F18</f>
        <v>0</v>
      </c>
      <c r="AF18" s="25"/>
      <c r="AG18">
        <f t="shared" si="2"/>
        <v>1298.577642666253</v>
      </c>
      <c r="AI18" s="35">
        <f>PXIL!J18</f>
        <v>0</v>
      </c>
      <c r="AJ18" s="35">
        <f>PXIL!P18</f>
        <v>0</v>
      </c>
      <c r="AK18" s="35">
        <f>RTM_IEX!J18</f>
        <v>32.93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8.1874890000000011</v>
      </c>
      <c r="E19">
        <f>GT_NG!T19</f>
        <v>10.147991543340382</v>
      </c>
      <c r="F19">
        <f>GT_Spot!T19</f>
        <v>0</v>
      </c>
      <c r="G19">
        <f>PPCL_NG!T19</f>
        <v>0</v>
      </c>
      <c r="H19">
        <f>PPCL_Spot!T19</f>
        <v>29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462.26072065575164</v>
      </c>
      <c r="P19" s="37">
        <v>19.37</v>
      </c>
      <c r="Q19" s="37">
        <v>17.740000000000002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236.69000000000003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-25</v>
      </c>
      <c r="AA19" s="76">
        <f>STOA!J19</f>
        <v>447.58</v>
      </c>
      <c r="AB19" s="76">
        <f>-STOA!P19</f>
        <v>0</v>
      </c>
      <c r="AC19">
        <f t="shared" si="0"/>
        <v>11.385320291532171</v>
      </c>
      <c r="AD19">
        <f t="shared" si="1"/>
        <v>1293.7981735667947</v>
      </c>
      <c r="AE19">
        <f>'IDT-1'!F19</f>
        <v>0</v>
      </c>
      <c r="AF19" s="25"/>
      <c r="AG19">
        <f t="shared" si="2"/>
        <v>1293.7981735667947</v>
      </c>
      <c r="AI19" s="35">
        <f>PXIL!J19</f>
        <v>0</v>
      </c>
      <c r="AJ19" s="35">
        <f>PXIL!P19</f>
        <v>0</v>
      </c>
      <c r="AK19" s="35">
        <f>RTM_IEX!J19</f>
        <v>40.68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8.1874890000000011</v>
      </c>
      <c r="E20">
        <f>GT_NG!T20</f>
        <v>10.147991543340382</v>
      </c>
      <c r="F20">
        <f>GT_Spot!T20</f>
        <v>0</v>
      </c>
      <c r="G20">
        <f>PPCL_NG!T20</f>
        <v>0</v>
      </c>
      <c r="H20">
        <f>PPCL_Spot!T20</f>
        <v>29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463.94072065575159</v>
      </c>
      <c r="P20" s="37">
        <v>19.37</v>
      </c>
      <c r="Q20" s="37">
        <v>17.740000000000002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236.86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-11</v>
      </c>
      <c r="AA20" s="76">
        <f>STOA!J20</f>
        <v>447.58</v>
      </c>
      <c r="AB20" s="76">
        <f>-STOA!P20</f>
        <v>0</v>
      </c>
      <c r="AC20">
        <f t="shared" si="0"/>
        <v>11.070752083383725</v>
      </c>
      <c r="AD20">
        <f t="shared" si="1"/>
        <v>1284.7827417749431</v>
      </c>
      <c r="AE20">
        <f>'IDT-1'!F20</f>
        <v>0</v>
      </c>
      <c r="AF20" s="25"/>
      <c r="AG20">
        <f t="shared" si="2"/>
        <v>1284.7827417749431</v>
      </c>
      <c r="AI20" s="35">
        <f>PXIL!J20</f>
        <v>0</v>
      </c>
      <c r="AJ20" s="35">
        <f>PXIL!P20</f>
        <v>0</v>
      </c>
      <c r="AK20" s="35">
        <f>RTM_IEX!J20</f>
        <v>15.5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8.1874890000000011</v>
      </c>
      <c r="E21">
        <f>GT_NG!T21</f>
        <v>10.147991543340382</v>
      </c>
      <c r="F21">
        <f>GT_Spot!T21</f>
        <v>0</v>
      </c>
      <c r="G21">
        <f>PPCL_NG!T21</f>
        <v>0</v>
      </c>
      <c r="H21">
        <f>PPCL_Spot!T21</f>
        <v>29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460.725073881789</v>
      </c>
      <c r="P21" s="37">
        <v>19.37</v>
      </c>
      <c r="Q21" s="37">
        <v>17.740000000000002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239.36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-17</v>
      </c>
      <c r="AA21" s="76">
        <f>STOA!J21</f>
        <v>447.58</v>
      </c>
      <c r="AB21" s="76">
        <f>-STOA!P21</f>
        <v>0</v>
      </c>
      <c r="AC21">
        <f t="shared" si="0"/>
        <v>10.985367596831773</v>
      </c>
      <c r="AD21">
        <f t="shared" si="1"/>
        <v>1262.6524794875324</v>
      </c>
      <c r="AE21">
        <f>'IDT-1'!F21</f>
        <v>0</v>
      </c>
      <c r="AF21" s="25"/>
      <c r="AG21">
        <f t="shared" si="2"/>
        <v>1262.6524794875324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8.1874890000000011</v>
      </c>
      <c r="E22">
        <f>GT_NG!T22</f>
        <v>10.147991543340382</v>
      </c>
      <c r="F22">
        <f>GT_Spot!T22</f>
        <v>0</v>
      </c>
      <c r="G22">
        <f>PPCL_NG!T22</f>
        <v>0</v>
      </c>
      <c r="H22">
        <f>PPCL_Spot!T22</f>
        <v>29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462.03814996874553</v>
      </c>
      <c r="P22" s="37">
        <v>19.37</v>
      </c>
      <c r="Q22" s="37">
        <v>17.740000000000002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239.52000000000004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-26</v>
      </c>
      <c r="AA22" s="76">
        <f>STOA!J22</f>
        <v>447.58</v>
      </c>
      <c r="AB22" s="76">
        <f>-STOA!P22</f>
        <v>0</v>
      </c>
      <c r="AC22">
        <f t="shared" si="0"/>
        <v>11.07398185548621</v>
      </c>
      <c r="AD22">
        <f t="shared" si="1"/>
        <v>1255.0369413158346</v>
      </c>
      <c r="AE22">
        <f>'IDT-1'!F22</f>
        <v>0</v>
      </c>
      <c r="AF22" s="25"/>
      <c r="AG22">
        <f t="shared" si="2"/>
        <v>1255.0369413158346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8.1874890000000011</v>
      </c>
      <c r="E23">
        <f>GT_NG!T23</f>
        <v>10.147991543340382</v>
      </c>
      <c r="F23">
        <f>GT_Spot!T23</f>
        <v>0</v>
      </c>
      <c r="G23">
        <f>PPCL_NG!T23</f>
        <v>0</v>
      </c>
      <c r="H23">
        <f>PPCL_Spot!T23</f>
        <v>29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463.82905449338949</v>
      </c>
      <c r="P23" s="37">
        <v>19.37</v>
      </c>
      <c r="Q23" s="37">
        <v>17.740000000000002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239.69000000000003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-24</v>
      </c>
      <c r="AA23" s="76">
        <f>STOA!J23</f>
        <v>447.58</v>
      </c>
      <c r="AB23" s="76">
        <f>-STOA!P23</f>
        <v>0</v>
      </c>
      <c r="AC23">
        <f t="shared" si="0"/>
        <v>11.158222715292332</v>
      </c>
      <c r="AD23">
        <f t="shared" si="1"/>
        <v>1248.9136049806725</v>
      </c>
      <c r="AE23">
        <f>'IDT-1'!F23</f>
        <v>0</v>
      </c>
      <c r="AF23" s="25"/>
      <c r="AG23">
        <f t="shared" si="2"/>
        <v>1248.9136049806725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8.1874890000000011</v>
      </c>
      <c r="E24">
        <f>GT_NG!T24</f>
        <v>10.147991543340382</v>
      </c>
      <c r="F24">
        <f>GT_Spot!T24</f>
        <v>0</v>
      </c>
      <c r="G24">
        <f>PPCL_NG!T24</f>
        <v>0</v>
      </c>
      <c r="H24">
        <f>PPCL_Spot!T24</f>
        <v>29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462.29762399666117</v>
      </c>
      <c r="P24" s="37">
        <v>19.37</v>
      </c>
      <c r="Q24" s="37">
        <v>17.740000000000002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239.69000000000003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-20</v>
      </c>
      <c r="AA24" s="76">
        <f>STOA!J24</f>
        <v>447.58</v>
      </c>
      <c r="AB24" s="76">
        <f>-STOA!P24</f>
        <v>0</v>
      </c>
      <c r="AC24">
        <f t="shared" si="0"/>
        <v>11.136887541394927</v>
      </c>
      <c r="AD24">
        <f t="shared" si="1"/>
        <v>1248.4035096578416</v>
      </c>
      <c r="AE24">
        <f>'IDT-1'!F24</f>
        <v>0</v>
      </c>
      <c r="AF24" s="25"/>
      <c r="AG24">
        <f t="shared" si="2"/>
        <v>1248.4035096578416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-13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8.1874890000000011</v>
      </c>
      <c r="E25">
        <f>GT_NG!T25</f>
        <v>10.147991543340382</v>
      </c>
      <c r="F25">
        <f>GT_Spot!T25</f>
        <v>0</v>
      </c>
      <c r="G25">
        <f>PPCL_NG!T25</f>
        <v>0</v>
      </c>
      <c r="H25">
        <f>PPCL_Spot!T25</f>
        <v>29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465.39271305881289</v>
      </c>
      <c r="P25" s="37">
        <v>19.37</v>
      </c>
      <c r="Q25" s="37">
        <v>17.740000000000002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239.69000000000003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-17</v>
      </c>
      <c r="AA25" s="76">
        <f>STOA!J25</f>
        <v>447.58</v>
      </c>
      <c r="AB25" s="76">
        <f>-STOA!P25</f>
        <v>0</v>
      </c>
      <c r="AC25">
        <f t="shared" si="0"/>
        <v>11.408549863538783</v>
      </c>
      <c r="AD25">
        <f t="shared" si="1"/>
        <v>1222.2269363978494</v>
      </c>
      <c r="AE25">
        <f>'IDT-1'!F25</f>
        <v>0</v>
      </c>
      <c r="AF25" s="25"/>
      <c r="AG25">
        <f t="shared" si="2"/>
        <v>1222.2269363978494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-45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8.1874890000000011</v>
      </c>
      <c r="E26">
        <f>GT_NG!T26</f>
        <v>10.147991543340382</v>
      </c>
      <c r="F26">
        <f>GT_Spot!T26</f>
        <v>0</v>
      </c>
      <c r="G26">
        <f>PPCL_NG!T26</f>
        <v>0</v>
      </c>
      <c r="H26">
        <f>PPCL_Spot!T26</f>
        <v>29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477.07759877071823</v>
      </c>
      <c r="P26" s="37">
        <v>19.37</v>
      </c>
      <c r="Q26" s="37">
        <v>17.740000000000002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239.69000000000003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-29</v>
      </c>
      <c r="AA26" s="76">
        <f>STOA!J26</f>
        <v>447.58</v>
      </c>
      <c r="AB26" s="76">
        <f>-STOA!P26</f>
        <v>0</v>
      </c>
      <c r="AC26">
        <f t="shared" si="0"/>
        <v>11.650712584841902</v>
      </c>
      <c r="AD26">
        <f t="shared" si="1"/>
        <v>1216.6696593884517</v>
      </c>
      <c r="AE26">
        <f>'IDT-1'!F26</f>
        <v>0</v>
      </c>
      <c r="AF26" s="25"/>
      <c r="AG26">
        <f t="shared" si="2"/>
        <v>1216.6696593884517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-50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8.1874890000000011</v>
      </c>
      <c r="E27">
        <f>GT_NG!T27</f>
        <v>10.147991543340382</v>
      </c>
      <c r="F27">
        <f>GT_Spot!T27</f>
        <v>0</v>
      </c>
      <c r="G27">
        <f>PPCL_NG!T27</f>
        <v>0</v>
      </c>
      <c r="H27">
        <f>PPCL_Spot!T27</f>
        <v>29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474.12544923368444</v>
      </c>
      <c r="P27" s="37">
        <v>19.37</v>
      </c>
      <c r="Q27" s="37">
        <v>7.76</v>
      </c>
      <c r="R27" s="39">
        <v>7.5925452716297785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239.52000000000004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-29</v>
      </c>
      <c r="AA27" s="76">
        <f>STOA!J27</f>
        <v>447.4</v>
      </c>
      <c r="AB27" s="76">
        <f>-STOA!P27</f>
        <v>0</v>
      </c>
      <c r="AC27">
        <f t="shared" si="0"/>
        <v>11.721444959436065</v>
      </c>
      <c r="AD27">
        <f t="shared" si="1"/>
        <v>1198.9093227484534</v>
      </c>
      <c r="AE27">
        <f>'IDT-1'!F27</f>
        <v>0</v>
      </c>
      <c r="AF27" s="25"/>
      <c r="AG27">
        <f t="shared" si="2"/>
        <v>1198.9093227484534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-63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8.1874890000000011</v>
      </c>
      <c r="E28">
        <f>GT_NG!T28</f>
        <v>10.147991543340382</v>
      </c>
      <c r="F28">
        <f>GT_Spot!T28</f>
        <v>0</v>
      </c>
      <c r="G28">
        <f>PPCL_NG!T28</f>
        <v>0</v>
      </c>
      <c r="H28">
        <f>PPCL_Spot!T28</f>
        <v>29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471.68389240924853</v>
      </c>
      <c r="P28" s="37">
        <v>19.37</v>
      </c>
      <c r="Q28" s="37">
        <v>7.76</v>
      </c>
      <c r="R28" s="39">
        <v>13.917488271382171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239.59000000000003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-17</v>
      </c>
      <c r="AA28" s="76">
        <f>STOA!J28</f>
        <v>447.4</v>
      </c>
      <c r="AB28" s="76">
        <f>-STOA!P28</f>
        <v>0</v>
      </c>
      <c r="AC28">
        <f t="shared" si="0"/>
        <v>11.712226456959389</v>
      </c>
      <c r="AD28">
        <f t="shared" si="1"/>
        <v>1209.8719274262467</v>
      </c>
      <c r="AE28">
        <f>'IDT-1'!F28</f>
        <v>0</v>
      </c>
      <c r="AF28" s="25"/>
      <c r="AG28">
        <f t="shared" si="2"/>
        <v>1209.8719274262467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-69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8.1874890000000011</v>
      </c>
      <c r="E29">
        <f>GT_NG!T29</f>
        <v>10.147991543340382</v>
      </c>
      <c r="F29">
        <f>GT_Spot!T29</f>
        <v>0</v>
      </c>
      <c r="G29">
        <f>PPCL_NG!T29</f>
        <v>0</v>
      </c>
      <c r="H29">
        <f>PPCL_Spot!T29</f>
        <v>29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471.68389240924853</v>
      </c>
      <c r="P29" s="37">
        <v>19.37</v>
      </c>
      <c r="Q29" s="37">
        <v>7.76</v>
      </c>
      <c r="R29" s="39">
        <v>18.649999999999999</v>
      </c>
      <c r="S29" s="39">
        <v>0</v>
      </c>
      <c r="T29" s="38">
        <f>SUMPRODUCT(LTA!J29:AN29,LTA!J$101:AN$101,LTA!J$105:AN$105)</f>
        <v>5.49</v>
      </c>
      <c r="U29" s="38">
        <f>SUMPRODUCT(LTA!J29:AN29,LTA!J$102:AN$102,LTA!J$105:AN$105)</f>
        <v>237.54000000000002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-20</v>
      </c>
      <c r="AA29" s="76">
        <f>STOA!J29</f>
        <v>447.4</v>
      </c>
      <c r="AB29" s="76">
        <f>-STOA!P29</f>
        <v>0</v>
      </c>
      <c r="AC29">
        <f t="shared" si="0"/>
        <v>11.645479347331332</v>
      </c>
      <c r="AD29">
        <f t="shared" si="1"/>
        <v>1230.1111862644925</v>
      </c>
      <c r="AE29">
        <f>'IDT-1'!F29</f>
        <v>0</v>
      </c>
      <c r="AF29" s="25"/>
      <c r="AG29">
        <f t="shared" si="2"/>
        <v>1230.1111862644925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-52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8.1874890000000011</v>
      </c>
      <c r="E30">
        <f>GT_NG!T30</f>
        <v>10.147991543340382</v>
      </c>
      <c r="F30">
        <f>GT_Spot!T30</f>
        <v>0</v>
      </c>
      <c r="G30">
        <f>PPCL_NG!T30</f>
        <v>0</v>
      </c>
      <c r="H30">
        <f>PPCL_Spot!T30</f>
        <v>29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470.25118341089961</v>
      </c>
      <c r="P30" s="37">
        <v>19.37</v>
      </c>
      <c r="Q30" s="37">
        <v>7.76</v>
      </c>
      <c r="R30" s="39">
        <v>20.487531622696061</v>
      </c>
      <c r="S30" s="39">
        <v>0</v>
      </c>
      <c r="T30" s="38">
        <f>SUMPRODUCT(LTA!J30:AN30,LTA!J$101:AN$101,LTA!J$105:AN$105)</f>
        <v>8.69</v>
      </c>
      <c r="U30" s="38">
        <f>SUMPRODUCT(LTA!J30:AN30,LTA!J$102:AN$102,LTA!J$105:AN$105)</f>
        <v>238.23000000000005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-26</v>
      </c>
      <c r="AA30" s="76">
        <f>STOA!J30</f>
        <v>447.4</v>
      </c>
      <c r="AB30" s="76">
        <f>-STOA!P30</f>
        <v>0</v>
      </c>
      <c r="AC30">
        <f t="shared" si="0"/>
        <v>11.723911646000294</v>
      </c>
      <c r="AD30">
        <f t="shared" si="1"/>
        <v>1229.3275765901708</v>
      </c>
      <c r="AE30">
        <f>'IDT-1'!F30</f>
        <v>0</v>
      </c>
      <c r="AF30" s="25"/>
      <c r="AG30">
        <f t="shared" si="2"/>
        <v>1229.3275765901708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-51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8.1874890000000011</v>
      </c>
      <c r="E31">
        <f>GT_NG!T31</f>
        <v>10.147991543340382</v>
      </c>
      <c r="F31">
        <f>GT_Spot!T31</f>
        <v>0</v>
      </c>
      <c r="G31">
        <f>PPCL_NG!T31</f>
        <v>0</v>
      </c>
      <c r="H31">
        <f>PPCL_Spot!T31</f>
        <v>29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470.11005541089963</v>
      </c>
      <c r="P31" s="37">
        <v>19.37</v>
      </c>
      <c r="Q31" s="37">
        <v>7.76</v>
      </c>
      <c r="R31" s="39">
        <v>21.47</v>
      </c>
      <c r="S31" s="39">
        <v>0</v>
      </c>
      <c r="T31" s="38">
        <f>SUMPRODUCT(LTA!J31:AN31,LTA!J$101:AN$101,LTA!J$105:AN$105)</f>
        <v>11.379999999999999</v>
      </c>
      <c r="U31" s="38">
        <f>SUMPRODUCT(LTA!J31:AN31,LTA!J$102:AN$102,LTA!J$105:AN$105)</f>
        <v>239.50000000000003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-31</v>
      </c>
      <c r="AA31" s="76">
        <f>STOA!J31</f>
        <v>447.4</v>
      </c>
      <c r="AB31" s="76">
        <f>-STOA!P31</f>
        <v>0</v>
      </c>
      <c r="AC31">
        <f t="shared" si="0"/>
        <v>11.755771747444758</v>
      </c>
      <c r="AD31">
        <f t="shared" si="1"/>
        <v>1235.0970568660302</v>
      </c>
      <c r="AE31">
        <f>'IDT-1'!F31</f>
        <v>0</v>
      </c>
      <c r="AF31" s="25"/>
      <c r="AG31">
        <f t="shared" si="2"/>
        <v>1235.0970568660302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-45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8.1874890000000011</v>
      </c>
      <c r="E32">
        <f>GT_NG!T32</f>
        <v>10.147991543340382</v>
      </c>
      <c r="F32">
        <f>GT_Spot!T32</f>
        <v>0</v>
      </c>
      <c r="G32">
        <f>PPCL_NG!T32</f>
        <v>0</v>
      </c>
      <c r="H32">
        <f>PPCL_Spot!T32</f>
        <v>29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457.3971015169364</v>
      </c>
      <c r="P32" s="37">
        <v>19.37</v>
      </c>
      <c r="Q32" s="37">
        <v>7.76</v>
      </c>
      <c r="R32" s="39">
        <v>23.71</v>
      </c>
      <c r="S32" s="39">
        <v>0</v>
      </c>
      <c r="T32" s="38">
        <f>SUMPRODUCT(LTA!J32:AN32,LTA!J$101:AN$101,LTA!J$105:AN$105)</f>
        <v>14.21</v>
      </c>
      <c r="U32" s="38">
        <f>SUMPRODUCT(LTA!J32:AN32,LTA!J$102:AN$102,LTA!J$105:AN$105)</f>
        <v>241.14000000000004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-36</v>
      </c>
      <c r="AA32" s="76">
        <f>STOA!J32</f>
        <v>447.4</v>
      </c>
      <c r="AB32" s="76">
        <f>-STOA!P32</f>
        <v>0</v>
      </c>
      <c r="AC32">
        <f t="shared" si="0"/>
        <v>11.629106515211467</v>
      </c>
      <c r="AD32">
        <f t="shared" si="1"/>
        <v>1238.2207682043002</v>
      </c>
      <c r="AE32">
        <f>'IDT-1'!F32</f>
        <v>0</v>
      </c>
      <c r="AF32" s="25"/>
      <c r="AG32">
        <f t="shared" si="2"/>
        <v>1238.2207682043002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-31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8.1874890000000011</v>
      </c>
      <c r="E33">
        <f>GT_NG!T33</f>
        <v>10.147991543340382</v>
      </c>
      <c r="F33">
        <f>GT_Spot!T33</f>
        <v>0</v>
      </c>
      <c r="G33">
        <f>PPCL_NG!T33</f>
        <v>0</v>
      </c>
      <c r="H33">
        <f>PPCL_Spot!T33</f>
        <v>29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459.55853512448959</v>
      </c>
      <c r="P33" s="37">
        <v>19.37</v>
      </c>
      <c r="Q33" s="37">
        <v>17.740000000000002</v>
      </c>
      <c r="R33" s="39">
        <v>24.2</v>
      </c>
      <c r="S33" s="39">
        <v>0</v>
      </c>
      <c r="T33" s="38">
        <f>SUMPRODUCT(LTA!J33:AN33,LTA!J$101:AN$101,LTA!J$105:AN$105)</f>
        <v>18.21</v>
      </c>
      <c r="U33" s="38">
        <f>SUMPRODUCT(LTA!J33:AN33,LTA!J$102:AN$102,LTA!J$105:AN$105)</f>
        <v>242.46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-39</v>
      </c>
      <c r="AA33" s="76">
        <f>STOA!J33</f>
        <v>447.4</v>
      </c>
      <c r="AB33" s="76">
        <f>-STOA!P33</f>
        <v>0</v>
      </c>
      <c r="AC33">
        <f t="shared" si="0"/>
        <v>11.881552450213583</v>
      </c>
      <c r="AD33">
        <f t="shared" si="1"/>
        <v>1243.9197558768515</v>
      </c>
      <c r="AE33">
        <f>'IDT-1'!F33</f>
        <v>0</v>
      </c>
      <c r="AF33" s="25"/>
      <c r="AG33">
        <f t="shared" si="2"/>
        <v>1243.9197558768515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8.1874890000000011</v>
      </c>
      <c r="E34">
        <f>GT_NG!T34</f>
        <v>10.147991543340382</v>
      </c>
      <c r="F34">
        <f>GT_Spot!T34</f>
        <v>0</v>
      </c>
      <c r="G34">
        <f>PPCL_NG!T34</f>
        <v>0</v>
      </c>
      <c r="H34">
        <f>PPCL_Spot!T34</f>
        <v>29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459.40151073424568</v>
      </c>
      <c r="P34" s="37">
        <v>19.37</v>
      </c>
      <c r="Q34" s="37">
        <v>17.740000000000002</v>
      </c>
      <c r="R34" s="39">
        <v>25.2</v>
      </c>
      <c r="S34" s="39">
        <v>0</v>
      </c>
      <c r="T34" s="38">
        <f>SUMPRODUCT(LTA!J34:AN34,LTA!J$101:AN$101,LTA!J$105:AN$105)</f>
        <v>23.95</v>
      </c>
      <c r="U34" s="38">
        <f>SUMPRODUCT(LTA!J34:AN34,LTA!J$102:AN$102,LTA!J$105:AN$105)</f>
        <v>244.64000000000004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-45</v>
      </c>
      <c r="AA34" s="76">
        <f>STOA!J34</f>
        <v>447.4</v>
      </c>
      <c r="AB34" s="76">
        <f>-STOA!P34</f>
        <v>0</v>
      </c>
      <c r="AC34">
        <f t="shared" si="0"/>
        <v>12.048344180309313</v>
      </c>
      <c r="AD34">
        <f t="shared" si="1"/>
        <v>1241.5159397565117</v>
      </c>
      <c r="AE34">
        <f>'IDT-1'!F34</f>
        <v>0</v>
      </c>
      <c r="AF34" s="25"/>
      <c r="AG34">
        <f t="shared" si="2"/>
        <v>1241.5159397565117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8.1874890000000011</v>
      </c>
      <c r="E35">
        <f>GT_NG!T35</f>
        <v>10.147991543340382</v>
      </c>
      <c r="F35">
        <f>GT_Spot!T35</f>
        <v>0</v>
      </c>
      <c r="G35">
        <f>PPCL_NG!T35</f>
        <v>0</v>
      </c>
      <c r="H35">
        <f>PPCL_Spot!T35</f>
        <v>29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453.74979742815947</v>
      </c>
      <c r="P35" s="37">
        <v>19.37</v>
      </c>
      <c r="Q35" s="37">
        <v>17.740000000000002</v>
      </c>
      <c r="R35" s="39">
        <v>25.2</v>
      </c>
      <c r="S35" s="39">
        <v>0</v>
      </c>
      <c r="T35" s="38">
        <f>SUMPRODUCT(LTA!J35:AN35,LTA!J$101:AN$101,LTA!J$105:AN$105)</f>
        <v>34.79</v>
      </c>
      <c r="U35" s="38">
        <f>SUMPRODUCT(LTA!J35:AN35,LTA!J$102:AN$102,LTA!J$105:AN$105)</f>
        <v>246.60000000000002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-48</v>
      </c>
      <c r="AA35" s="76">
        <f>STOA!J35</f>
        <v>447.4</v>
      </c>
      <c r="AB35" s="76">
        <f>-STOA!P35</f>
        <v>0</v>
      </c>
      <c r="AC35">
        <f t="shared" si="0"/>
        <v>12.116860946263076</v>
      </c>
      <c r="AD35">
        <f t="shared" si="1"/>
        <v>1247.5957096844716</v>
      </c>
      <c r="AE35">
        <f>'IDT-1'!F35</f>
        <v>0</v>
      </c>
      <c r="AF35" s="25"/>
      <c r="AG35">
        <f t="shared" si="2"/>
        <v>1247.5957096844716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-43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8.1874890000000011</v>
      </c>
      <c r="E36">
        <f>GT_NG!T36</f>
        <v>10.147991543340382</v>
      </c>
      <c r="F36">
        <f>GT_Spot!T36</f>
        <v>0</v>
      </c>
      <c r="G36">
        <f>PPCL_NG!T36</f>
        <v>0</v>
      </c>
      <c r="H36">
        <f>PPCL_Spot!T36</f>
        <v>29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453.3663052989134</v>
      </c>
      <c r="P36" s="37">
        <v>19.37</v>
      </c>
      <c r="Q36" s="37">
        <v>17.740000000000002</v>
      </c>
      <c r="R36" s="39">
        <v>25.2</v>
      </c>
      <c r="S36" s="39">
        <v>0</v>
      </c>
      <c r="T36" s="38">
        <f>SUMPRODUCT(LTA!J36:AN36,LTA!J$101:AN$101,LTA!J$105:AN$105)</f>
        <v>44.25</v>
      </c>
      <c r="U36" s="38">
        <f>SUMPRODUCT(LTA!J36:AN36,LTA!J$102:AN$102,LTA!J$105:AN$105)</f>
        <v>248.81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-50</v>
      </c>
      <c r="AA36" s="76">
        <f>STOA!J36</f>
        <v>447.4</v>
      </c>
      <c r="AB36" s="76">
        <f>-STOA!P36</f>
        <v>0</v>
      </c>
      <c r="AC36">
        <f t="shared" si="0"/>
        <v>12.20319645465252</v>
      </c>
      <c r="AD36">
        <f t="shared" si="1"/>
        <v>1259.7958820468364</v>
      </c>
      <c r="AE36">
        <f>'IDT-1'!F36</f>
        <v>0</v>
      </c>
      <c r="AF36" s="25"/>
      <c r="AG36">
        <f t="shared" si="2"/>
        <v>1259.7958820468364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-40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8.1874890000000011</v>
      </c>
      <c r="E37">
        <f>GT_NG!T37</f>
        <v>10.147991543340382</v>
      </c>
      <c r="F37">
        <f>GT_Spot!T37</f>
        <v>0</v>
      </c>
      <c r="G37">
        <f>PPCL_NG!T37</f>
        <v>0</v>
      </c>
      <c r="H37">
        <f>PPCL_Spot!T37</f>
        <v>29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453.74979742815947</v>
      </c>
      <c r="P37" s="37">
        <v>19.37</v>
      </c>
      <c r="Q37" s="37">
        <v>17.740000000000002</v>
      </c>
      <c r="R37" s="39">
        <v>25.2</v>
      </c>
      <c r="S37" s="39">
        <v>0</v>
      </c>
      <c r="T37" s="38">
        <f>SUMPRODUCT(LTA!J37:AN37,LTA!J$101:AN$101,LTA!J$105:AN$105)</f>
        <v>52.17</v>
      </c>
      <c r="U37" s="38">
        <f>SUMPRODUCT(LTA!J37:AN37,LTA!J$102:AN$102,LTA!J$105:AN$105)</f>
        <v>251.61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-46</v>
      </c>
      <c r="AA37" s="76">
        <f>STOA!J37</f>
        <v>447.4</v>
      </c>
      <c r="AB37" s="76">
        <f>-STOA!P37</f>
        <v>0</v>
      </c>
      <c r="AC37">
        <f t="shared" si="0"/>
        <v>12.347292734887521</v>
      </c>
      <c r="AD37">
        <f t="shared" si="1"/>
        <v>1264.7552778958473</v>
      </c>
      <c r="AE37">
        <f>'IDT-1'!F37</f>
        <v>0</v>
      </c>
      <c r="AF37" s="25"/>
      <c r="AG37">
        <f t="shared" si="2"/>
        <v>1264.7552778958473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-50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8.1874890000000011</v>
      </c>
      <c r="E38">
        <f>GT_NG!T38</f>
        <v>10.147991543340382</v>
      </c>
      <c r="F38">
        <f>GT_Spot!T38</f>
        <v>0</v>
      </c>
      <c r="G38">
        <f>PPCL_NG!T38</f>
        <v>0</v>
      </c>
      <c r="H38">
        <f>PPCL_Spot!T38</f>
        <v>29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452.16114426919574</v>
      </c>
      <c r="P38" s="37">
        <v>19.37</v>
      </c>
      <c r="Q38" s="37">
        <v>17.740000000000002</v>
      </c>
      <c r="R38" s="39">
        <v>25.2</v>
      </c>
      <c r="S38" s="39">
        <v>0</v>
      </c>
      <c r="T38" s="38">
        <f>SUMPRODUCT(LTA!J38:AN38,LTA!J$101:AN$101,LTA!J$105:AN$105)</f>
        <v>60.1</v>
      </c>
      <c r="U38" s="38">
        <f>SUMPRODUCT(LTA!J38:AN38,LTA!J$102:AN$102,LTA!J$105:AN$105)</f>
        <v>254.61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-47</v>
      </c>
      <c r="AA38" s="76">
        <f>STOA!J38</f>
        <v>447.4</v>
      </c>
      <c r="AB38" s="76">
        <f>-STOA!P38</f>
        <v>0</v>
      </c>
      <c r="AC38">
        <f t="shared" si="0"/>
        <v>12.476586994701563</v>
      </c>
      <c r="AD38">
        <f t="shared" si="1"/>
        <v>1267.9673304770695</v>
      </c>
      <c r="AE38">
        <f>'IDT-1'!F38</f>
        <v>0</v>
      </c>
      <c r="AF38" s="25"/>
      <c r="AG38">
        <f t="shared" si="2"/>
        <v>1267.9673304770695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-55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8.1874890000000011</v>
      </c>
      <c r="E39">
        <f>GT_NG!T39</f>
        <v>10.057384475989126</v>
      </c>
      <c r="F39">
        <f>GT_Spot!T39</f>
        <v>0</v>
      </c>
      <c r="G39">
        <f>PPCL_NG!T39</f>
        <v>0</v>
      </c>
      <c r="H39">
        <f>PPCL_Spot!T39</f>
        <v>29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452.25932026919571</v>
      </c>
      <c r="P39" s="37">
        <v>19.37</v>
      </c>
      <c r="Q39" s="37">
        <v>17.740000000000002</v>
      </c>
      <c r="R39" s="39">
        <v>25.2</v>
      </c>
      <c r="S39" s="39">
        <v>0</v>
      </c>
      <c r="T39" s="38">
        <f>SUMPRODUCT(LTA!J39:AN39,LTA!J$101:AN$101,LTA!J$105:AN$105)</f>
        <v>64.92</v>
      </c>
      <c r="U39" s="38">
        <f>SUMPRODUCT(LTA!J39:AN39,LTA!J$102:AN$102,LTA!J$105:AN$105)</f>
        <v>255.74000000000004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-30</v>
      </c>
      <c r="AA39" s="76">
        <f>STOA!J39</f>
        <v>447.4</v>
      </c>
      <c r="AB39" s="76">
        <f>-STOA!P39</f>
        <v>0</v>
      </c>
      <c r="AC39">
        <f t="shared" si="0"/>
        <v>12.645226781884258</v>
      </c>
      <c r="AD39">
        <f t="shared" si="1"/>
        <v>1259.7562596225355</v>
      </c>
      <c r="AE39">
        <f>'IDT-1'!F39</f>
        <v>0</v>
      </c>
      <c r="AF39" s="25"/>
      <c r="AG39">
        <f t="shared" si="2"/>
        <v>1259.7562596225355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-86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8.1874890000000011</v>
      </c>
      <c r="E40">
        <f>GT_NG!T40</f>
        <v>10.057384475989126</v>
      </c>
      <c r="F40">
        <f>GT_Spot!T40</f>
        <v>0</v>
      </c>
      <c r="G40">
        <f>PPCL_NG!T40</f>
        <v>0</v>
      </c>
      <c r="H40">
        <f>PPCL_Spot!T40</f>
        <v>29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471.52349743315403</v>
      </c>
      <c r="P40" s="37">
        <v>19.37</v>
      </c>
      <c r="Q40" s="37">
        <v>17.740000000000002</v>
      </c>
      <c r="R40" s="39">
        <v>25.2</v>
      </c>
      <c r="S40" s="39">
        <v>0</v>
      </c>
      <c r="T40" s="38">
        <f>SUMPRODUCT(LTA!J40:AN40,LTA!J$101:AN$101,LTA!J$105:AN$105)</f>
        <v>72.73</v>
      </c>
      <c r="U40" s="38">
        <f>SUMPRODUCT(LTA!J40:AN40,LTA!J$102:AN$102,LTA!J$105:AN$105)</f>
        <v>258.34000000000003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447.4</v>
      </c>
      <c r="AB40" s="76">
        <f>-STOA!P40</f>
        <v>0</v>
      </c>
      <c r="AC40">
        <f t="shared" si="0"/>
        <v>12.377749248843276</v>
      </c>
      <c r="AD40">
        <f t="shared" si="1"/>
        <v>1350.6979143195351</v>
      </c>
      <c r="AE40">
        <f>'IDT-1'!F40</f>
        <v>0</v>
      </c>
      <c r="AF40" s="25"/>
      <c r="AG40">
        <f t="shared" si="2"/>
        <v>1350.6979143195351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-55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8.1874890000000011</v>
      </c>
      <c r="E41">
        <f>GT_NG!T41</f>
        <v>10.057384475989126</v>
      </c>
      <c r="F41">
        <f>GT_Spot!T41</f>
        <v>0</v>
      </c>
      <c r="G41">
        <f>PPCL_NG!T41</f>
        <v>0</v>
      </c>
      <c r="H41">
        <f>PPCL_Spot!T41</f>
        <v>29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471.8046645714212</v>
      </c>
      <c r="P41" s="37">
        <v>19.37</v>
      </c>
      <c r="Q41" s="37">
        <v>17.740000000000002</v>
      </c>
      <c r="R41" s="39">
        <v>25.2</v>
      </c>
      <c r="S41" s="39">
        <v>0</v>
      </c>
      <c r="T41" s="38">
        <f>SUMPRODUCT(LTA!J41:AN41,LTA!J$101:AN$101,LTA!J$105:AN$105)</f>
        <v>78.539999999999992</v>
      </c>
      <c r="U41" s="38">
        <f>SUMPRODUCT(LTA!J41:AN41,LTA!J$102:AN$102,LTA!J$105:AN$105)</f>
        <v>302.32000000000005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447.4</v>
      </c>
      <c r="AB41" s="76">
        <f>-STOA!P41</f>
        <v>0</v>
      </c>
      <c r="AC41">
        <f t="shared" si="0"/>
        <v>12.671279686931381</v>
      </c>
      <c r="AD41">
        <f t="shared" si="1"/>
        <v>1415.4755510197137</v>
      </c>
      <c r="AE41">
        <f>'IDT-1'!F41</f>
        <v>0</v>
      </c>
      <c r="AF41" s="25"/>
      <c r="AG41">
        <f t="shared" si="2"/>
        <v>1415.4755510197137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-40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8.1874890000000011</v>
      </c>
      <c r="E42">
        <f>GT_NG!T42</f>
        <v>10.057384475989126</v>
      </c>
      <c r="F42">
        <f>GT_Spot!T42</f>
        <v>0</v>
      </c>
      <c r="G42">
        <f>PPCL_NG!T42</f>
        <v>0</v>
      </c>
      <c r="H42">
        <f>PPCL_Spot!T42</f>
        <v>29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471.78932457142122</v>
      </c>
      <c r="P42" s="37">
        <v>19.37</v>
      </c>
      <c r="Q42" s="37">
        <v>17.740000000000002</v>
      </c>
      <c r="R42" s="39">
        <v>25.2</v>
      </c>
      <c r="S42" s="39">
        <v>0</v>
      </c>
      <c r="T42" s="38">
        <f>SUMPRODUCT(LTA!J42:AN42,LTA!J$101:AN$101,LTA!J$105:AN$105)</f>
        <v>83.36</v>
      </c>
      <c r="U42" s="38">
        <f>SUMPRODUCT(LTA!J42:AN42,LTA!J$102:AN$102,LTA!J$105:AN$105)</f>
        <v>342.02000000000004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447.4</v>
      </c>
      <c r="AB42" s="76">
        <f>-STOA!P42</f>
        <v>0</v>
      </c>
      <c r="AC42">
        <f t="shared" si="0"/>
        <v>13.045118830931383</v>
      </c>
      <c r="AD42">
        <f t="shared" si="1"/>
        <v>1459.6063718757139</v>
      </c>
      <c r="AE42">
        <f>'IDT-1'!F42</f>
        <v>0</v>
      </c>
      <c r="AF42" s="25"/>
      <c r="AG42">
        <f t="shared" si="2"/>
        <v>1459.6063718757139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-40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8.1874890000000011</v>
      </c>
      <c r="E43">
        <f>GT_NG!T43</f>
        <v>10.057384475989126</v>
      </c>
      <c r="F43">
        <f>GT_Spot!T43</f>
        <v>0</v>
      </c>
      <c r="G43">
        <f>PPCL_NG!T43</f>
        <v>0</v>
      </c>
      <c r="H43">
        <f>PPCL_Spot!T43</f>
        <v>29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470.58932093792492</v>
      </c>
      <c r="P43" s="37">
        <v>19.37</v>
      </c>
      <c r="Q43" s="37">
        <v>17.740000000000002</v>
      </c>
      <c r="R43" s="39">
        <v>25.2</v>
      </c>
      <c r="S43" s="39">
        <v>0</v>
      </c>
      <c r="T43" s="38">
        <f>SUMPRODUCT(LTA!J43:AN43,LTA!J$101:AN$101,LTA!J$105:AN$105)</f>
        <v>87.99</v>
      </c>
      <c r="U43" s="38">
        <f>SUMPRODUCT(LTA!J43:AN43,LTA!J$102:AN$102,LTA!J$105:AN$105)</f>
        <v>381.14000000000004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447.4</v>
      </c>
      <c r="AB43" s="76">
        <f>-STOA!P43</f>
        <v>0</v>
      </c>
      <c r="AC43">
        <f t="shared" si="0"/>
        <v>13.44489458903446</v>
      </c>
      <c r="AD43">
        <f t="shared" si="1"/>
        <v>1496.7565924841147</v>
      </c>
      <c r="AE43">
        <f>'IDT-1'!F43</f>
        <v>0</v>
      </c>
      <c r="AF43" s="25"/>
      <c r="AG43">
        <f t="shared" si="2"/>
        <v>1496.7565924841147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-45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8.1874890000000011</v>
      </c>
      <c r="E44">
        <f>GT_NG!T44</f>
        <v>10.057384475989126</v>
      </c>
      <c r="F44">
        <f>GT_Spot!T44</f>
        <v>0</v>
      </c>
      <c r="G44">
        <f>PPCL_NG!T44</f>
        <v>0</v>
      </c>
      <c r="H44">
        <f>PPCL_Spot!T44</f>
        <v>29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470.57704893792493</v>
      </c>
      <c r="P44" s="37">
        <v>19.37</v>
      </c>
      <c r="Q44" s="37">
        <v>26.810000000000002</v>
      </c>
      <c r="R44" s="39">
        <v>25.2</v>
      </c>
      <c r="S44" s="39">
        <v>0</v>
      </c>
      <c r="T44" s="38">
        <f>SUMPRODUCT(LTA!J44:AN44,LTA!J$101:AN$101,LTA!J$105:AN$105)</f>
        <v>93.1</v>
      </c>
      <c r="U44" s="38">
        <f>SUMPRODUCT(LTA!J44:AN44,LTA!J$102:AN$102,LTA!J$105:AN$105)</f>
        <v>382.69000000000005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447.4</v>
      </c>
      <c r="AB44" s="76">
        <f>-STOA!P44</f>
        <v>0</v>
      </c>
      <c r="AC44">
        <f t="shared" si="0"/>
        <v>13.365144561112235</v>
      </c>
      <c r="AD44">
        <f t="shared" si="1"/>
        <v>1537.554070512037</v>
      </c>
      <c r="AE44">
        <f>'IDT-1'!F44</f>
        <v>0</v>
      </c>
      <c r="AF44" s="25"/>
      <c r="AG44">
        <f t="shared" si="2"/>
        <v>1537.554070512037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-20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8.1874890000000011</v>
      </c>
      <c r="E45">
        <f>GT_NG!T45</f>
        <v>10.057384475989126</v>
      </c>
      <c r="F45">
        <f>GT_Spot!T45</f>
        <v>0</v>
      </c>
      <c r="G45">
        <f>PPCL_NG!T45</f>
        <v>0</v>
      </c>
      <c r="H45">
        <f>PPCL_Spot!T45</f>
        <v>29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465.99091422901688</v>
      </c>
      <c r="P45" s="37">
        <v>38.74</v>
      </c>
      <c r="Q45" s="37">
        <v>26.810000000000002</v>
      </c>
      <c r="R45" s="39">
        <v>25.2</v>
      </c>
      <c r="S45" s="39">
        <v>0</v>
      </c>
      <c r="T45" s="38">
        <f>SUMPRODUCT(LTA!J45:AN45,LTA!J$101:AN$101,LTA!J$105:AN$105)</f>
        <v>98.6</v>
      </c>
      <c r="U45" s="38">
        <f>SUMPRODUCT(LTA!J45:AN45,LTA!J$102:AN$102,LTA!J$105:AN$105)</f>
        <v>386.58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447.4</v>
      </c>
      <c r="AB45" s="76">
        <f>-STOA!P45</f>
        <v>0</v>
      </c>
      <c r="AC45">
        <f t="shared" si="0"/>
        <v>13.398781875059623</v>
      </c>
      <c r="AD45">
        <f t="shared" si="1"/>
        <v>1581.6942984891814</v>
      </c>
      <c r="AE45">
        <f>'IDT-1'!F45</f>
        <v>0</v>
      </c>
      <c r="AF45" s="25"/>
      <c r="AG45">
        <f t="shared" si="2"/>
        <v>1581.6942984891814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8.1874890000000011</v>
      </c>
      <c r="E46">
        <f>GT_NG!T46</f>
        <v>10.057384475989126</v>
      </c>
      <c r="F46">
        <f>GT_Spot!T46</f>
        <v>0</v>
      </c>
      <c r="G46">
        <f>PPCL_NG!T46</f>
        <v>0</v>
      </c>
      <c r="H46">
        <f>PPCL_Spot!T46</f>
        <v>29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465.96637022901689</v>
      </c>
      <c r="P46" s="37">
        <v>48.420000000000009</v>
      </c>
      <c r="Q46" s="37">
        <v>26.810000000000002</v>
      </c>
      <c r="R46" s="39">
        <v>25.2</v>
      </c>
      <c r="S46" s="39">
        <v>0</v>
      </c>
      <c r="T46" s="38">
        <f>SUMPRODUCT(LTA!J46:AN46,LTA!J$101:AN$101,LTA!J$105:AN$105)</f>
        <v>104.01</v>
      </c>
      <c r="U46" s="38">
        <f>SUMPRODUCT(LTA!J46:AN46,LTA!J$102:AN$102,LTA!J$105:AN$105)</f>
        <v>389.39000000000004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447.4</v>
      </c>
      <c r="AB46" s="76">
        <f>-STOA!P46</f>
        <v>0</v>
      </c>
      <c r="AC46">
        <f t="shared" si="0"/>
        <v>13.548935705459625</v>
      </c>
      <c r="AD46">
        <f t="shared" si="1"/>
        <v>1599.4196006587815</v>
      </c>
      <c r="AE46">
        <f>'IDT-1'!F46</f>
        <v>0</v>
      </c>
      <c r="AF46" s="25"/>
      <c r="AG46">
        <f t="shared" si="2"/>
        <v>1599.4196006587815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8.1874890000000011</v>
      </c>
      <c r="E47">
        <f>GT_NG!T47</f>
        <v>10.059171597633135</v>
      </c>
      <c r="F47">
        <f>GT_Spot!T47</f>
        <v>0</v>
      </c>
      <c r="G47">
        <f>PPCL_NG!T47</f>
        <v>0</v>
      </c>
      <c r="H47">
        <f>PPCL_Spot!T47</f>
        <v>29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468.32092741976015</v>
      </c>
      <c r="P47" s="37">
        <v>48.420000000000009</v>
      </c>
      <c r="Q47" s="37">
        <v>27.67</v>
      </c>
      <c r="R47" s="39">
        <v>25.2</v>
      </c>
      <c r="S47" s="39">
        <v>0</v>
      </c>
      <c r="T47" s="38">
        <f>SUMPRODUCT(LTA!J47:AN47,LTA!J$101:AN$101,LTA!J$105:AN$105)</f>
        <v>104.33</v>
      </c>
      <c r="U47" s="38">
        <f>SUMPRODUCT(LTA!J47:AN47,LTA!J$102:AN$102,LTA!J$105:AN$105)</f>
        <v>392.27000000000004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447.4</v>
      </c>
      <c r="AB47" s="76">
        <f>-STOA!P47</f>
        <v>0</v>
      </c>
      <c r="AC47">
        <f t="shared" si="0"/>
        <v>13.789984997683675</v>
      </c>
      <c r="AD47">
        <f t="shared" si="1"/>
        <v>1627.8748956789445</v>
      </c>
      <c r="AE47">
        <f>'IDT-1'!F47</f>
        <v>0</v>
      </c>
      <c r="AF47" s="25"/>
      <c r="AG47">
        <f t="shared" si="2"/>
        <v>1627.8748956789445</v>
      </c>
      <c r="AI47" s="35">
        <f>PXIL!J47</f>
        <v>0</v>
      </c>
      <c r="AJ47" s="35">
        <f>PXIL!P47</f>
        <v>0</v>
      </c>
      <c r="AK47" s="35">
        <f>RTM_IEX!J47</f>
        <v>22.28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8.1874890000000011</v>
      </c>
      <c r="E48">
        <f>GT_NG!T48</f>
        <v>10.059171597633135</v>
      </c>
      <c r="F48">
        <f>GT_Spot!T48</f>
        <v>0</v>
      </c>
      <c r="G48">
        <f>PPCL_NG!T48</f>
        <v>0</v>
      </c>
      <c r="H48">
        <f>PPCL_Spot!T48</f>
        <v>29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468.29331541976012</v>
      </c>
      <c r="P48" s="37">
        <v>75.490000000000009</v>
      </c>
      <c r="Q48" s="37">
        <v>27.67</v>
      </c>
      <c r="R48" s="39">
        <v>25.2</v>
      </c>
      <c r="S48" s="39">
        <v>0</v>
      </c>
      <c r="T48" s="38">
        <f>SUMPRODUCT(LTA!J48:AN48,LTA!J$101:AN$101,LTA!J$105:AN$105)</f>
        <v>104.53999999999999</v>
      </c>
      <c r="U48" s="38">
        <f>SUMPRODUCT(LTA!J48:AN48,LTA!J$102:AN$102,LTA!J$105:AN$105)</f>
        <v>395.17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447.4</v>
      </c>
      <c r="AB48" s="76">
        <f>-STOA!P48</f>
        <v>0</v>
      </c>
      <c r="AC48">
        <f t="shared" si="0"/>
        <v>13.921213056883674</v>
      </c>
      <c r="AD48">
        <f t="shared" si="1"/>
        <v>1643.3660556197444</v>
      </c>
      <c r="AE48">
        <f>'IDT-1'!F48</f>
        <v>0</v>
      </c>
      <c r="AF48" s="25"/>
      <c r="AG48">
        <f t="shared" si="2"/>
        <v>1643.3660556197444</v>
      </c>
      <c r="AI48" s="35">
        <f>PXIL!J48</f>
        <v>0</v>
      </c>
      <c r="AJ48" s="35">
        <f>PXIL!P48</f>
        <v>0</v>
      </c>
      <c r="AK48" s="35">
        <f>RTM_IEX!J48</f>
        <v>7.75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8.1874890000000011</v>
      </c>
      <c r="E49">
        <f>GT_NG!T49</f>
        <v>10.059171597633135</v>
      </c>
      <c r="F49">
        <f>GT_Spot!T49</f>
        <v>0</v>
      </c>
      <c r="G49">
        <f>PPCL_NG!T49</f>
        <v>0</v>
      </c>
      <c r="H49">
        <f>PPCL_Spot!T49</f>
        <v>29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473.83547141976015</v>
      </c>
      <c r="P49" s="37">
        <v>75.490000000000009</v>
      </c>
      <c r="Q49" s="37">
        <v>27.67</v>
      </c>
      <c r="R49" s="39">
        <v>25.2</v>
      </c>
      <c r="S49" s="39">
        <v>0</v>
      </c>
      <c r="T49" s="38">
        <f>SUMPRODUCT(LTA!J49:AN49,LTA!J$101:AN$101,LTA!J$105:AN$105)</f>
        <v>109.88</v>
      </c>
      <c r="U49" s="38">
        <f>SUMPRODUCT(LTA!J49:AN49,LTA!J$102:AN$102,LTA!J$105:AN$105)</f>
        <v>399.11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447.4</v>
      </c>
      <c r="AB49" s="76">
        <f>-STOA!P49</f>
        <v>0</v>
      </c>
      <c r="AC49">
        <f t="shared" si="0"/>
        <v>14.118883167283677</v>
      </c>
      <c r="AD49">
        <f t="shared" si="1"/>
        <v>1666.7005415093447</v>
      </c>
      <c r="AE49">
        <f>'IDT-1'!F49</f>
        <v>0</v>
      </c>
      <c r="AF49" s="25"/>
      <c r="AG49">
        <f t="shared" si="2"/>
        <v>1666.7005415093447</v>
      </c>
      <c r="AI49" s="35">
        <f>PXIL!J49</f>
        <v>0</v>
      </c>
      <c r="AJ49" s="35">
        <f>PXIL!P49</f>
        <v>0</v>
      </c>
      <c r="AK49" s="35">
        <f>RTM_IEX!J49</f>
        <v>16.46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8.1874890000000011</v>
      </c>
      <c r="E50">
        <f>GT_NG!T50</f>
        <v>10.059171597633135</v>
      </c>
      <c r="F50">
        <f>GT_Spot!T50</f>
        <v>0</v>
      </c>
      <c r="G50">
        <f>PPCL_NG!T50</f>
        <v>0</v>
      </c>
      <c r="H50">
        <f>PPCL_Spot!T50</f>
        <v>29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473.85387941976012</v>
      </c>
      <c r="P50" s="37">
        <v>75.490000000000009</v>
      </c>
      <c r="Q50" s="37">
        <v>27.67</v>
      </c>
      <c r="R50" s="39">
        <v>25.2</v>
      </c>
      <c r="S50" s="39">
        <v>0</v>
      </c>
      <c r="T50" s="38">
        <f>SUMPRODUCT(LTA!J50:AN50,LTA!J$101:AN$101,LTA!J$105:AN$105)</f>
        <v>110.39</v>
      </c>
      <c r="U50" s="38">
        <f>SUMPRODUCT(LTA!J50:AN50,LTA!J$102:AN$102,LTA!J$105:AN$105)</f>
        <v>403.25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447.4</v>
      </c>
      <c r="AB50" s="76">
        <f>-STOA!P50</f>
        <v>0</v>
      </c>
      <c r="AC50">
        <f t="shared" si="0"/>
        <v>14.190773794483677</v>
      </c>
      <c r="AD50">
        <f t="shared" si="1"/>
        <v>1675.1870588821446</v>
      </c>
      <c r="AE50">
        <f>'IDT-1'!F50</f>
        <v>0</v>
      </c>
      <c r="AF50" s="25"/>
      <c r="AG50">
        <f t="shared" si="2"/>
        <v>1675.1870588821446</v>
      </c>
      <c r="AI50" s="35">
        <f>PXIL!J50</f>
        <v>0</v>
      </c>
      <c r="AJ50" s="35">
        <f>PXIL!P50</f>
        <v>0</v>
      </c>
      <c r="AK50" s="35">
        <f>RTM_IEX!J50</f>
        <v>20.350000000000001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8.1874890000000011</v>
      </c>
      <c r="E51">
        <f>GT_NG!T51</f>
        <v>10.059171597633135</v>
      </c>
      <c r="F51">
        <f>GT_Spot!T51</f>
        <v>0</v>
      </c>
      <c r="G51">
        <f>PPCL_NG!T51</f>
        <v>0</v>
      </c>
      <c r="H51">
        <f>PPCL_Spot!T51</f>
        <v>29.38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461.17342911938135</v>
      </c>
      <c r="P51" s="37">
        <v>24.11</v>
      </c>
      <c r="Q51" s="37">
        <v>17.740000000000002</v>
      </c>
      <c r="R51" s="39">
        <v>25.2</v>
      </c>
      <c r="S51" s="39">
        <v>0</v>
      </c>
      <c r="T51" s="38">
        <f>SUMPRODUCT(LTA!J51:AN51,LTA!J$101:AN$101,LTA!J$105:AN$105)</f>
        <v>110.58</v>
      </c>
      <c r="U51" s="38">
        <f>SUMPRODUCT(LTA!J51:AN51,LTA!J$102:AN$102,LTA!J$105:AN$105)</f>
        <v>403.01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447.4</v>
      </c>
      <c r="AB51" s="76">
        <f>-STOA!P51</f>
        <v>0</v>
      </c>
      <c r="AC51">
        <f t="shared" si="0"/>
        <v>13.946162011960496</v>
      </c>
      <c r="AD51">
        <f t="shared" si="1"/>
        <v>1646.3112203642893</v>
      </c>
      <c r="AE51">
        <f>'IDT-1'!F51</f>
        <v>3.4649999999999999</v>
      </c>
      <c r="AF51" s="25"/>
      <c r="AG51">
        <f t="shared" si="2"/>
        <v>1649.7762203642892</v>
      </c>
      <c r="AI51" s="35">
        <f>PXIL!J51</f>
        <v>0</v>
      </c>
      <c r="AJ51" s="35">
        <f>PXIL!P51</f>
        <v>0</v>
      </c>
      <c r="AK51" s="35">
        <f>RTM_IEX!J51</f>
        <v>64.89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8.1874890000000011</v>
      </c>
      <c r="E52">
        <f>GT_NG!T52</f>
        <v>10.059171597633135</v>
      </c>
      <c r="F52">
        <f>GT_Spot!T52</f>
        <v>0</v>
      </c>
      <c r="G52">
        <f>PPCL_NG!T52</f>
        <v>0</v>
      </c>
      <c r="H52">
        <f>PPCL_Spot!T52</f>
        <v>29.38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461.21024511938134</v>
      </c>
      <c r="P52" s="37">
        <v>19.37</v>
      </c>
      <c r="Q52" s="37">
        <v>17.740000000000002</v>
      </c>
      <c r="R52" s="39">
        <v>25.2</v>
      </c>
      <c r="S52" s="39">
        <v>0</v>
      </c>
      <c r="T52" s="38">
        <f>SUMPRODUCT(LTA!J52:AN52,LTA!J$101:AN$101,LTA!J$105:AN$105)</f>
        <v>108.58</v>
      </c>
      <c r="U52" s="38">
        <f>SUMPRODUCT(LTA!J52:AN52,LTA!J$102:AN$102,LTA!J$105:AN$105)</f>
        <v>407.20000000000005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447.4</v>
      </c>
      <c r="AB52" s="76">
        <f>-STOA!P52</f>
        <v>0</v>
      </c>
      <c r="AC52">
        <f t="shared" si="0"/>
        <v>13.965707266360498</v>
      </c>
      <c r="AD52">
        <f t="shared" si="1"/>
        <v>1648.6184911098892</v>
      </c>
      <c r="AE52">
        <f>'IDT-1'!F52</f>
        <v>5.9189999999999996</v>
      </c>
      <c r="AF52" s="25"/>
      <c r="AG52">
        <f t="shared" si="2"/>
        <v>1654.5374911098893</v>
      </c>
      <c r="AI52" s="35">
        <f>PXIL!J52</f>
        <v>0</v>
      </c>
      <c r="AJ52" s="35">
        <f>PXIL!P52</f>
        <v>0</v>
      </c>
      <c r="AK52" s="35">
        <f>RTM_IEX!J52</f>
        <v>69.73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8.1874890000000011</v>
      </c>
      <c r="E53">
        <f>GT_NG!T53</f>
        <v>10.059171597633135</v>
      </c>
      <c r="F53">
        <f>GT_Spot!T53</f>
        <v>0</v>
      </c>
      <c r="G53">
        <f>PPCL_NG!T53</f>
        <v>0</v>
      </c>
      <c r="H53">
        <f>PPCL_Spot!T53</f>
        <v>29.38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461.20410911938137</v>
      </c>
      <c r="P53" s="37">
        <v>19.37</v>
      </c>
      <c r="Q53" s="37">
        <v>17.740000000000002</v>
      </c>
      <c r="R53" s="39">
        <v>25.2</v>
      </c>
      <c r="S53" s="39">
        <v>0</v>
      </c>
      <c r="T53" s="38">
        <f>SUMPRODUCT(LTA!J53:AN53,LTA!J$101:AN$101,LTA!J$105:AN$105)</f>
        <v>108.58</v>
      </c>
      <c r="U53" s="38">
        <f>SUMPRODUCT(LTA!J53:AN53,LTA!J$102:AN$102,LTA!J$105:AN$105)</f>
        <v>413.49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447.4</v>
      </c>
      <c r="AB53" s="76">
        <f>-STOA!P53</f>
        <v>0</v>
      </c>
      <c r="AC53">
        <f t="shared" si="0"/>
        <v>13.880311723960498</v>
      </c>
      <c r="AD53">
        <f t="shared" si="1"/>
        <v>1638.5377506522893</v>
      </c>
      <c r="AE53">
        <f>'IDT-1'!F53</f>
        <v>8.8550000000000004</v>
      </c>
      <c r="AF53" s="25"/>
      <c r="AG53">
        <f t="shared" si="2"/>
        <v>1647.3927506522894</v>
      </c>
      <c r="AI53" s="35">
        <f>PXIL!J53</f>
        <v>0</v>
      </c>
      <c r="AJ53" s="35">
        <f>PXIL!P53</f>
        <v>0</v>
      </c>
      <c r="AK53" s="35">
        <f>RTM_IEX!J53</f>
        <v>53.28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8.1874890000000011</v>
      </c>
      <c r="E54">
        <f>GT_NG!T54</f>
        <v>10.059171597633135</v>
      </c>
      <c r="F54">
        <f>GT_Spot!T54</f>
        <v>0</v>
      </c>
      <c r="G54">
        <f>PPCL_NG!T54</f>
        <v>0</v>
      </c>
      <c r="H54">
        <f>PPCL_Spot!T54</f>
        <v>29.38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461.23172111938135</v>
      </c>
      <c r="P54" s="37">
        <v>19.37</v>
      </c>
      <c r="Q54" s="37">
        <v>17.740000000000002</v>
      </c>
      <c r="R54" s="39">
        <v>25.2</v>
      </c>
      <c r="S54" s="39">
        <v>0</v>
      </c>
      <c r="T54" s="38">
        <f>SUMPRODUCT(LTA!J54:AN54,LTA!J$101:AN$101,LTA!J$105:AN$105)</f>
        <v>108.58</v>
      </c>
      <c r="U54" s="38">
        <f>SUMPRODUCT(LTA!J54:AN54,LTA!J$102:AN$102,LTA!J$105:AN$105)</f>
        <v>378.56000000000006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447.4</v>
      </c>
      <c r="AB54" s="76">
        <f>-STOA!P54</f>
        <v>0</v>
      </c>
      <c r="AC54">
        <f t="shared" si="0"/>
        <v>13.725395664760496</v>
      </c>
      <c r="AD54">
        <f t="shared" si="1"/>
        <v>1620.2502787114893</v>
      </c>
      <c r="AE54">
        <f>'IDT-1'!F54</f>
        <v>0</v>
      </c>
      <c r="AF54" s="25"/>
      <c r="AG54">
        <f t="shared" si="2"/>
        <v>1620.2502787114893</v>
      </c>
      <c r="AI54" s="35">
        <f>PXIL!J54</f>
        <v>0</v>
      </c>
      <c r="AJ54" s="35">
        <f>PXIL!P54</f>
        <v>0</v>
      </c>
      <c r="AK54" s="35">
        <f>RTM_IEX!J54</f>
        <v>69.739999999999995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8.1874890000000011</v>
      </c>
      <c r="E55">
        <f>GT_NG!T55</f>
        <v>10.057384475989126</v>
      </c>
      <c r="F55">
        <f>GT_Spot!T55</f>
        <v>0</v>
      </c>
      <c r="G55">
        <f>PPCL_NG!T55</f>
        <v>0</v>
      </c>
      <c r="H55">
        <f>PPCL_Spot!T55</f>
        <v>29.771933242418335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461.18570111938135</v>
      </c>
      <c r="P55" s="37">
        <v>19.37</v>
      </c>
      <c r="Q55" s="37">
        <v>17.740000000000002</v>
      </c>
      <c r="R55" s="39">
        <v>25.2</v>
      </c>
      <c r="S55" s="39">
        <v>0</v>
      </c>
      <c r="T55" s="38">
        <f>SUMPRODUCT(LTA!J55:AN55,LTA!J$101:AN$101,LTA!J$105:AN$105)</f>
        <v>107.58</v>
      </c>
      <c r="U55" s="38">
        <f>SUMPRODUCT(LTA!J55:AN55,LTA!J$102:AN$102,LTA!J$105:AN$105)</f>
        <v>343.28000000000003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447.4</v>
      </c>
      <c r="AB55" s="76">
        <f>-STOA!P55</f>
        <v>0</v>
      </c>
      <c r="AC55">
        <f t="shared" si="0"/>
        <v>12.870226324174997</v>
      </c>
      <c r="AD55">
        <f t="shared" si="1"/>
        <v>1519.2995741728485</v>
      </c>
      <c r="AE55">
        <f>'IDT-1'!F55</f>
        <v>0</v>
      </c>
      <c r="AF55" s="25"/>
      <c r="AG55">
        <f t="shared" si="2"/>
        <v>1519.2995741728485</v>
      </c>
      <c r="AI55" s="35">
        <f>PXIL!J55</f>
        <v>0</v>
      </c>
      <c r="AJ55" s="35">
        <f>PXIL!P55</f>
        <v>0</v>
      </c>
      <c r="AK55" s="35">
        <f>RTM_IEX!J55</f>
        <v>3.87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8.1874890000000011</v>
      </c>
      <c r="E56">
        <f>GT_NG!T56</f>
        <v>10.057384475989126</v>
      </c>
      <c r="F56">
        <f>GT_Spot!T56</f>
        <v>0</v>
      </c>
      <c r="G56">
        <f>PPCL_NG!T56</f>
        <v>0</v>
      </c>
      <c r="H56">
        <f>PPCL_Spot!T56</f>
        <v>29.771933242418335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461.19490511938136</v>
      </c>
      <c r="P56" s="37">
        <v>19.37</v>
      </c>
      <c r="Q56" s="37">
        <v>17.740000000000002</v>
      </c>
      <c r="R56" s="39">
        <v>25.2</v>
      </c>
      <c r="S56" s="39">
        <v>0</v>
      </c>
      <c r="T56" s="38">
        <f>SUMPRODUCT(LTA!J56:AN56,LTA!J$101:AN$101,LTA!J$105:AN$105)</f>
        <v>106.19</v>
      </c>
      <c r="U56" s="38">
        <f>SUMPRODUCT(LTA!J56:AN56,LTA!J$102:AN$102,LTA!J$105:AN$105)</f>
        <v>306.70000000000005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447.4</v>
      </c>
      <c r="AB56" s="76">
        <f>-STOA!P56</f>
        <v>0</v>
      </c>
      <c r="AC56">
        <f t="shared" si="0"/>
        <v>12.697851637774999</v>
      </c>
      <c r="AD56">
        <f t="shared" si="1"/>
        <v>1498.9511528592486</v>
      </c>
      <c r="AE56">
        <f>'IDT-1'!F56</f>
        <v>0</v>
      </c>
      <c r="AF56" s="25"/>
      <c r="AG56">
        <f t="shared" si="2"/>
        <v>1498.9511528592486</v>
      </c>
      <c r="AI56" s="35">
        <f>PXIL!J56</f>
        <v>0</v>
      </c>
      <c r="AJ56" s="35">
        <f>PXIL!P56</f>
        <v>0</v>
      </c>
      <c r="AK56" s="35">
        <f>RTM_IEX!J56</f>
        <v>21.31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8.1874890000000011</v>
      </c>
      <c r="E57">
        <f>GT_NG!T57</f>
        <v>10.059171597633135</v>
      </c>
      <c r="F57">
        <f>GT_Spot!T57</f>
        <v>0</v>
      </c>
      <c r="G57">
        <f>PPCL_NG!T57</f>
        <v>0</v>
      </c>
      <c r="H57">
        <f>PPCL_Spot!T57</f>
        <v>29.771933242418335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456.84846446275446</v>
      </c>
      <c r="P57" s="37">
        <v>19.37</v>
      </c>
      <c r="Q57" s="37">
        <v>17.740000000000002</v>
      </c>
      <c r="R57" s="39">
        <v>25.2</v>
      </c>
      <c r="S57" s="39">
        <v>0</v>
      </c>
      <c r="T57" s="38">
        <f>SUMPRODUCT(LTA!J57:AN57,LTA!J$101:AN$101,LTA!J$105:AN$105)</f>
        <v>104.92</v>
      </c>
      <c r="U57" s="38">
        <f>SUMPRODUCT(LTA!J57:AN57,LTA!J$102:AN$102,LTA!J$105:AN$105)</f>
        <v>292.19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447.4</v>
      </c>
      <c r="AB57" s="76">
        <f>-STOA!P57</f>
        <v>0</v>
      </c>
      <c r="AC57">
        <f t="shared" si="0"/>
        <v>13.033140548081143</v>
      </c>
      <c r="AD57">
        <f t="shared" si="1"/>
        <v>1538.5312104139598</v>
      </c>
      <c r="AE57">
        <f>'IDT-1'!F57</f>
        <v>0</v>
      </c>
      <c r="AF57" s="25"/>
      <c r="AG57">
        <f t="shared" si="2"/>
        <v>1538.5312104139598</v>
      </c>
      <c r="AI57" s="35">
        <f>PXIL!J57</f>
        <v>0</v>
      </c>
      <c r="AJ57" s="35">
        <f>PXIL!P57</f>
        <v>0</v>
      </c>
      <c r="AK57" s="35">
        <f>RTM_IEX!J57</f>
        <v>81.349999999999994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8.1874890000000011</v>
      </c>
      <c r="E58">
        <f>GT_NG!T58</f>
        <v>10.059171597633135</v>
      </c>
      <c r="F58">
        <f>GT_Spot!T58</f>
        <v>0</v>
      </c>
      <c r="G58">
        <f>PPCL_NG!T58</f>
        <v>0</v>
      </c>
      <c r="H58">
        <f>PPCL_Spot!T58</f>
        <v>29.771933242418335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456.20300846275438</v>
      </c>
      <c r="P58" s="37">
        <v>19.37</v>
      </c>
      <c r="Q58" s="37">
        <v>17.740000000000002</v>
      </c>
      <c r="R58" s="39">
        <v>25.2</v>
      </c>
      <c r="S58" s="39">
        <v>0</v>
      </c>
      <c r="T58" s="38">
        <f>SUMPRODUCT(LTA!J58:AN58,LTA!J$101:AN$101,LTA!J$105:AN$105)</f>
        <v>103.71000000000001</v>
      </c>
      <c r="U58" s="38">
        <f>SUMPRODUCT(LTA!J58:AN58,LTA!J$102:AN$102,LTA!J$105:AN$105)</f>
        <v>333.86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447.4</v>
      </c>
      <c r="AB58" s="76">
        <f>-STOA!P58</f>
        <v>0</v>
      </c>
      <c r="AC58">
        <f t="shared" si="0"/>
        <v>13.465274717681142</v>
      </c>
      <c r="AD58">
        <f t="shared" si="1"/>
        <v>1589.5436202443598</v>
      </c>
      <c r="AE58">
        <f>'IDT-1'!F58</f>
        <v>0</v>
      </c>
      <c r="AF58" s="25"/>
      <c r="AG58">
        <f t="shared" si="2"/>
        <v>1589.5436202443598</v>
      </c>
      <c r="AI58" s="35">
        <f>PXIL!J58</f>
        <v>0</v>
      </c>
      <c r="AJ58" s="35">
        <f>PXIL!P58</f>
        <v>0</v>
      </c>
      <c r="AK58" s="35">
        <f>RTM_IEX!J58</f>
        <v>92.98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8.1874890000000011</v>
      </c>
      <c r="E59">
        <f>GT_NG!T59</f>
        <v>10.059171597633135</v>
      </c>
      <c r="F59">
        <f>GT_Spot!T59</f>
        <v>0</v>
      </c>
      <c r="G59">
        <f>PPCL_NG!T59</f>
        <v>0</v>
      </c>
      <c r="H59">
        <f>PPCL_Spot!T59</f>
        <v>29.771933242418335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454.7009323086703</v>
      </c>
      <c r="P59" s="37">
        <v>19.37</v>
      </c>
      <c r="Q59" s="37">
        <v>17.740000000000002</v>
      </c>
      <c r="R59" s="39">
        <v>25.2</v>
      </c>
      <c r="S59" s="39">
        <v>0</v>
      </c>
      <c r="T59" s="38">
        <f>SUMPRODUCT(LTA!J59:AN59,LTA!J$101:AN$101,LTA!J$105:AN$105)</f>
        <v>101.33</v>
      </c>
      <c r="U59" s="38">
        <f>SUMPRODUCT(LTA!J59:AN59,LTA!J$102:AN$102,LTA!J$105:AN$105)</f>
        <v>331.03000000000003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447.58</v>
      </c>
      <c r="AB59" s="76">
        <f>-STOA!P59</f>
        <v>0</v>
      </c>
      <c r="AC59">
        <f t="shared" si="0"/>
        <v>13.540605277986836</v>
      </c>
      <c r="AD59">
        <f t="shared" si="1"/>
        <v>1598.43621352997</v>
      </c>
      <c r="AE59">
        <f>'IDT-1'!F59</f>
        <v>13.788</v>
      </c>
      <c r="AF59" s="25"/>
      <c r="AG59">
        <f t="shared" si="2"/>
        <v>1612.22421352997</v>
      </c>
      <c r="AI59" s="35">
        <f>PXIL!J59</f>
        <v>0</v>
      </c>
      <c r="AJ59" s="35">
        <f>PXIL!P59</f>
        <v>0</v>
      </c>
      <c r="AK59" s="35">
        <f>RTM_IEX!J59</f>
        <v>108.48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8.1874890000000011</v>
      </c>
      <c r="E60">
        <f>GT_NG!T60</f>
        <v>10.059171597633135</v>
      </c>
      <c r="F60">
        <f>GT_Spot!T60</f>
        <v>0</v>
      </c>
      <c r="G60">
        <f>PPCL_NG!T60</f>
        <v>0</v>
      </c>
      <c r="H60">
        <f>PPCL_Spot!T60</f>
        <v>29.771933242418335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453.9707483086703</v>
      </c>
      <c r="P60" s="37">
        <v>19.37</v>
      </c>
      <c r="Q60" s="37">
        <v>17.740000000000002</v>
      </c>
      <c r="R60" s="39">
        <v>25.2</v>
      </c>
      <c r="S60" s="39">
        <v>0</v>
      </c>
      <c r="T60" s="38">
        <f>SUMPRODUCT(LTA!J60:AN60,LTA!J$101:AN$101,LTA!J$105:AN$105)</f>
        <v>98.87</v>
      </c>
      <c r="U60" s="38">
        <f>SUMPRODUCT(LTA!J60:AN60,LTA!J$102:AN$102,LTA!J$105:AN$105)</f>
        <v>330.19000000000005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447.58</v>
      </c>
      <c r="AB60" s="76">
        <f>-STOA!P60</f>
        <v>0</v>
      </c>
      <c r="AC60">
        <f t="shared" si="0"/>
        <v>13.514899732386837</v>
      </c>
      <c r="AD60">
        <f t="shared" si="1"/>
        <v>1595.4017350755701</v>
      </c>
      <c r="AE60">
        <f>'IDT-1'!F60</f>
        <v>53.226999999999997</v>
      </c>
      <c r="AF60" s="25"/>
      <c r="AG60">
        <f t="shared" si="2"/>
        <v>1648.6287350755701</v>
      </c>
      <c r="AI60" s="35">
        <f>PXIL!J60</f>
        <v>0</v>
      </c>
      <c r="AJ60" s="35">
        <f>PXIL!P60</f>
        <v>0</v>
      </c>
      <c r="AK60" s="35">
        <f>RTM_IEX!J60</f>
        <v>109.45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8.1874890000000011</v>
      </c>
      <c r="E61">
        <f>GT_NG!T61</f>
        <v>10.059171597633135</v>
      </c>
      <c r="F61">
        <f>GT_Spot!T61</f>
        <v>0</v>
      </c>
      <c r="G61">
        <f>PPCL_NG!T61</f>
        <v>0</v>
      </c>
      <c r="H61">
        <f>PPCL_Spot!T61</f>
        <v>29.771933242418335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451.54928778642727</v>
      </c>
      <c r="P61" s="37">
        <v>17.981132099231836</v>
      </c>
      <c r="Q61" s="37">
        <v>17.740000000000002</v>
      </c>
      <c r="R61" s="39">
        <v>25.2</v>
      </c>
      <c r="S61" s="39">
        <v>0</v>
      </c>
      <c r="T61" s="38">
        <f>SUMPRODUCT(LTA!J61:AN61,LTA!J$101:AN$101,LTA!J$105:AN$105)</f>
        <v>94.28</v>
      </c>
      <c r="U61" s="38">
        <f>SUMPRODUCT(LTA!J61:AN61,LTA!J$102:AN$102,LTA!J$105:AN$105)</f>
        <v>371.59000000000003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447.58</v>
      </c>
      <c r="AB61" s="76">
        <f>-STOA!P61</f>
        <v>0</v>
      </c>
      <c r="AC61">
        <f t="shared" si="0"/>
        <v>13.36084097363354</v>
      </c>
      <c r="AD61">
        <f t="shared" si="1"/>
        <v>1577.2154654113119</v>
      </c>
      <c r="AE61">
        <f>'IDT-1'!F61</f>
        <v>75.683999999999997</v>
      </c>
      <c r="AF61" s="25"/>
      <c r="AG61">
        <f t="shared" si="2"/>
        <v>1652.8994654113119</v>
      </c>
      <c r="AI61" s="35">
        <f>PXIL!J61</f>
        <v>0</v>
      </c>
      <c r="AJ61" s="35">
        <f>PXIL!P61</f>
        <v>0</v>
      </c>
      <c r="AK61" s="35">
        <f>RTM_IEX!J61</f>
        <v>58.11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8.1874890000000011</v>
      </c>
      <c r="E62">
        <f>GT_NG!T62</f>
        <v>10.059171597633135</v>
      </c>
      <c r="F62">
        <f>GT_Spot!T62</f>
        <v>0</v>
      </c>
      <c r="G62">
        <f>PPCL_NG!T62</f>
        <v>0</v>
      </c>
      <c r="H62">
        <f>PPCL_Spot!T62</f>
        <v>29.771933242418335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453.65041295506489</v>
      </c>
      <c r="P62" s="37">
        <v>19.37</v>
      </c>
      <c r="Q62" s="37">
        <v>17.740000000000002</v>
      </c>
      <c r="R62" s="39">
        <v>25.2</v>
      </c>
      <c r="S62" s="39">
        <v>0</v>
      </c>
      <c r="T62" s="38">
        <f>SUMPRODUCT(LTA!J62:AN62,LTA!J$101:AN$101,LTA!J$105:AN$105)</f>
        <v>88.710000000000008</v>
      </c>
      <c r="U62" s="38">
        <f>SUMPRODUCT(LTA!J62:AN62,LTA!J$102:AN$102,LTA!J$105:AN$105)</f>
        <v>412.86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447.58</v>
      </c>
      <c r="AB62" s="76">
        <f>-STOA!P62</f>
        <v>0</v>
      </c>
      <c r="AC62">
        <f t="shared" si="0"/>
        <v>13.323964915416552</v>
      </c>
      <c r="AD62">
        <f t="shared" si="1"/>
        <v>1572.8623345389349</v>
      </c>
      <c r="AE62">
        <f>'IDT-1'!F62</f>
        <v>86.415999999999997</v>
      </c>
      <c r="AF62" s="25"/>
      <c r="AG62">
        <f t="shared" si="2"/>
        <v>1659.2783345389348</v>
      </c>
      <c r="AI62" s="35">
        <f>PXIL!J62</f>
        <v>0</v>
      </c>
      <c r="AJ62" s="35">
        <f>PXIL!P62</f>
        <v>0</v>
      </c>
      <c r="AK62" s="35">
        <f>RTM_IEX!J62</f>
        <v>14.53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8.1874890000000011</v>
      </c>
      <c r="E63">
        <f>GT_NG!T63</f>
        <v>10.059171597633135</v>
      </c>
      <c r="F63">
        <f>GT_Spot!T63</f>
        <v>0</v>
      </c>
      <c r="G63">
        <f>PPCL_NG!T63</f>
        <v>0</v>
      </c>
      <c r="H63">
        <f>PPCL_Spot!T63</f>
        <v>29.771933242418335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454.26325802760931</v>
      </c>
      <c r="P63" s="37">
        <v>19.37</v>
      </c>
      <c r="Q63" s="37">
        <v>17.740000000000002</v>
      </c>
      <c r="R63" s="39">
        <v>25.2</v>
      </c>
      <c r="S63" s="39">
        <v>0</v>
      </c>
      <c r="T63" s="38">
        <f>SUMPRODUCT(LTA!J63:AN63,LTA!J$101:AN$101,LTA!J$105:AN$105)</f>
        <v>85.93</v>
      </c>
      <c r="U63" s="38">
        <f>SUMPRODUCT(LTA!J63:AN63,LTA!J$102:AN$102,LTA!J$105:AN$105)</f>
        <v>400.91999999999996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447.58</v>
      </c>
      <c r="AB63" s="76">
        <f>-STOA!P63</f>
        <v>0</v>
      </c>
      <c r="AC63">
        <f t="shared" si="0"/>
        <v>13.164808814025925</v>
      </c>
      <c r="AD63">
        <f t="shared" si="1"/>
        <v>1554.0743357128699</v>
      </c>
      <c r="AE63">
        <f>'IDT-1'!F63</f>
        <v>92.334000000000003</v>
      </c>
      <c r="AF63" s="25"/>
      <c r="AG63">
        <f t="shared" si="2"/>
        <v>1646.40833571287</v>
      </c>
      <c r="AI63" s="35">
        <f>PXIL!J63</f>
        <v>0</v>
      </c>
      <c r="AJ63" s="35">
        <f>PXIL!P63</f>
        <v>0</v>
      </c>
      <c r="AK63" s="35">
        <f>RTM_IEX!J63</f>
        <v>9.69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8.1874890000000011</v>
      </c>
      <c r="E64">
        <f>GT_NG!T64</f>
        <v>10.059171597633135</v>
      </c>
      <c r="F64">
        <f>GT_Spot!T64</f>
        <v>0</v>
      </c>
      <c r="G64">
        <f>PPCL_NG!T64</f>
        <v>0</v>
      </c>
      <c r="H64">
        <f>PPCL_Spot!T64</f>
        <v>29.771933242418335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454.25712202760928</v>
      </c>
      <c r="P64" s="37">
        <v>19.37</v>
      </c>
      <c r="Q64" s="37">
        <v>17.740000000000002</v>
      </c>
      <c r="R64" s="39">
        <v>25.2</v>
      </c>
      <c r="S64" s="39">
        <v>0</v>
      </c>
      <c r="T64" s="38">
        <f>SUMPRODUCT(LTA!J64:AN64,LTA!J$101:AN$101,LTA!J$105:AN$105)</f>
        <v>81.12</v>
      </c>
      <c r="U64" s="38">
        <f>SUMPRODUCT(LTA!J64:AN64,LTA!J$102:AN$102,LTA!J$105:AN$105)</f>
        <v>400.91999999999996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447.58</v>
      </c>
      <c r="AB64" s="76">
        <f>-STOA!P64</f>
        <v>0</v>
      </c>
      <c r="AC64">
        <f t="shared" si="0"/>
        <v>13.132501271625923</v>
      </c>
      <c r="AD64">
        <f t="shared" si="1"/>
        <v>1550.2605072552699</v>
      </c>
      <c r="AE64">
        <f>'IDT-1'!F64</f>
        <v>94.206000000000003</v>
      </c>
      <c r="AF64" s="25"/>
      <c r="AG64">
        <f t="shared" si="2"/>
        <v>1644.4665072552698</v>
      </c>
      <c r="AI64" s="35">
        <f>PXIL!J64</f>
        <v>0</v>
      </c>
      <c r="AJ64" s="35">
        <f>PXIL!P64</f>
        <v>0</v>
      </c>
      <c r="AK64" s="35">
        <f>RTM_IEX!J64</f>
        <v>10.66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8.1874890000000011</v>
      </c>
      <c r="E65">
        <f>GT_NG!T65</f>
        <v>10.059171597633135</v>
      </c>
      <c r="F65">
        <f>GT_Spot!T65</f>
        <v>0</v>
      </c>
      <c r="G65">
        <f>PPCL_NG!T65</f>
        <v>0</v>
      </c>
      <c r="H65">
        <f>PPCL_Spot!T65</f>
        <v>29.771933242418335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452.59789093900173</v>
      </c>
      <c r="P65" s="37">
        <v>19.37</v>
      </c>
      <c r="Q65" s="37">
        <v>17.740000000000002</v>
      </c>
      <c r="R65" s="39">
        <v>25.2</v>
      </c>
      <c r="S65" s="39">
        <v>0</v>
      </c>
      <c r="T65" s="38">
        <f>SUMPRODUCT(LTA!J65:AN65,LTA!J$101:AN$101,LTA!J$105:AN$105)</f>
        <v>71.289999999999992</v>
      </c>
      <c r="U65" s="38">
        <f>SUMPRODUCT(LTA!J65:AN65,LTA!J$102:AN$102,LTA!J$105:AN$105)</f>
        <v>398.41999999999996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447.58</v>
      </c>
      <c r="AB65" s="76">
        <f>-STOA!P65</f>
        <v>0</v>
      </c>
      <c r="AC65">
        <f t="shared" si="0"/>
        <v>13.010159307730509</v>
      </c>
      <c r="AD65">
        <f t="shared" si="1"/>
        <v>1515.7336181305575</v>
      </c>
      <c r="AE65">
        <f>'IDT-1'!F65</f>
        <v>93.144000000000005</v>
      </c>
      <c r="AF65" s="25"/>
      <c r="AG65">
        <f t="shared" si="2"/>
        <v>1608.8776181305575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8.1874890000000011</v>
      </c>
      <c r="E66">
        <f>GT_NG!T66</f>
        <v>10.059171597633135</v>
      </c>
      <c r="F66">
        <f>GT_Spot!T66</f>
        <v>0</v>
      </c>
      <c r="G66">
        <f>PPCL_NG!T66</f>
        <v>0</v>
      </c>
      <c r="H66">
        <f>PPCL_Spot!T66</f>
        <v>29.771933242418335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452.5917549390017</v>
      </c>
      <c r="P66" s="37">
        <v>19.37</v>
      </c>
      <c r="Q66" s="37">
        <v>17.740000000000002</v>
      </c>
      <c r="R66" s="39">
        <v>25.2</v>
      </c>
      <c r="S66" s="39">
        <v>0</v>
      </c>
      <c r="T66" s="38">
        <f>SUMPRODUCT(LTA!J66:AN66,LTA!J$101:AN$101,LTA!J$105:AN$105)</f>
        <v>63.47</v>
      </c>
      <c r="U66" s="38">
        <f>SUMPRODUCT(LTA!J66:AN66,LTA!J$102:AN$102,LTA!J$105:AN$105)</f>
        <v>395.96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447.58</v>
      </c>
      <c r="AB66" s="76">
        <f>-STOA!P66</f>
        <v>0</v>
      </c>
      <c r="AC66">
        <f t="shared" si="0"/>
        <v>12.923755765330512</v>
      </c>
      <c r="AD66">
        <f t="shared" si="1"/>
        <v>1505.5338856729577</v>
      </c>
      <c r="AE66">
        <f>'IDT-1'!F66</f>
        <v>90.566999999999993</v>
      </c>
      <c r="AF66" s="25"/>
      <c r="AG66">
        <f t="shared" si="2"/>
        <v>1596.1008856729577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-10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8.1874890000000011</v>
      </c>
      <c r="E67">
        <f>GT_NG!T67</f>
        <v>10.059171597633135</v>
      </c>
      <c r="F67">
        <f>GT_Spot!T67</f>
        <v>0</v>
      </c>
      <c r="G67">
        <f>PPCL_NG!T67</f>
        <v>0</v>
      </c>
      <c r="H67">
        <f>PPCL_Spot!T67</f>
        <v>29.771933242418335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449.62921006790475</v>
      </c>
      <c r="P67" s="37">
        <v>19.37</v>
      </c>
      <c r="Q67" s="37">
        <v>7.76</v>
      </c>
      <c r="R67" s="39">
        <v>25.2</v>
      </c>
      <c r="S67" s="39">
        <v>0</v>
      </c>
      <c r="T67" s="38">
        <f>SUMPRODUCT(LTA!J67:AN67,LTA!J$101:AN$101,LTA!J$105:AN$105)</f>
        <v>55.61</v>
      </c>
      <c r="U67" s="38">
        <f>SUMPRODUCT(LTA!J67:AN67,LTA!J$102:AN$102,LTA!J$105:AN$105)</f>
        <v>397.40999999999991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447.58</v>
      </c>
      <c r="AB67" s="76">
        <f>-STOA!P67</f>
        <v>0</v>
      </c>
      <c r="AC67">
        <f t="shared" si="0"/>
        <v>12.839274811164405</v>
      </c>
      <c r="AD67">
        <f t="shared" si="1"/>
        <v>1515.6458217560269</v>
      </c>
      <c r="AE67">
        <f>'IDT-1'!F67</f>
        <v>78.147999999999996</v>
      </c>
      <c r="AF67" s="25"/>
      <c r="AG67">
        <f t="shared" si="2"/>
        <v>1593.7938217560268</v>
      </c>
      <c r="AI67" s="35">
        <f>PXIL!J67</f>
        <v>0</v>
      </c>
      <c r="AJ67" s="35">
        <f>PXIL!P67</f>
        <v>0</v>
      </c>
      <c r="AK67" s="35">
        <f>RTM_IEX!J67</f>
        <v>19.38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8.1874890000000011</v>
      </c>
      <c r="E68">
        <f>GT_NG!T68</f>
        <v>10.059171597633135</v>
      </c>
      <c r="F68">
        <f>GT_Spot!T68</f>
        <v>0</v>
      </c>
      <c r="G68">
        <f>PPCL_NG!T68</f>
        <v>0</v>
      </c>
      <c r="H68">
        <f>PPCL_Spot!T68</f>
        <v>29.771933242418335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451.20099736614799</v>
      </c>
      <c r="P68" s="37">
        <v>19.37</v>
      </c>
      <c r="Q68" s="37">
        <v>7.76</v>
      </c>
      <c r="R68" s="39">
        <v>25.2</v>
      </c>
      <c r="S68" s="39">
        <v>0</v>
      </c>
      <c r="T68" s="38">
        <f>SUMPRODUCT(LTA!J68:AN68,LTA!J$101:AN$101,LTA!J$105:AN$105)</f>
        <v>48.62</v>
      </c>
      <c r="U68" s="38">
        <f>SUMPRODUCT(LTA!J68:AN68,LTA!J$102:AN$102,LTA!J$105:AN$105)</f>
        <v>394.02999999999992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447.58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12.740925824469647</v>
      </c>
      <c r="AD68">
        <f t="shared" ref="AD68:AD98" si="4">SUM(B68:AB68,AI68:AV68)-AC68</f>
        <v>1504.0359580409645</v>
      </c>
      <c r="AE68">
        <f>'IDT-1'!F68</f>
        <v>75.686999999999998</v>
      </c>
      <c r="AF68" s="25"/>
      <c r="AG68">
        <f t="shared" ref="AG68:AG98" si="5">SUM(AD68:AF68)</f>
        <v>1579.7229580409644</v>
      </c>
      <c r="AI68" s="35">
        <f>PXIL!J68</f>
        <v>0</v>
      </c>
      <c r="AJ68" s="35">
        <f>PXIL!P68</f>
        <v>0</v>
      </c>
      <c r="AK68" s="35">
        <f>RTM_IEX!J68</f>
        <v>16.47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8.1874890000000011</v>
      </c>
      <c r="E69">
        <f>GT_NG!T69</f>
        <v>10.059171597633135</v>
      </c>
      <c r="F69">
        <f>GT_Spot!T69</f>
        <v>0</v>
      </c>
      <c r="G69">
        <f>PPCL_NG!T69</f>
        <v>0</v>
      </c>
      <c r="H69">
        <f>PPCL_Spot!T69</f>
        <v>29.771933242418335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455.81230697701113</v>
      </c>
      <c r="P69" s="37">
        <v>19.37</v>
      </c>
      <c r="Q69" s="37">
        <v>7.76</v>
      </c>
      <c r="R69" s="39">
        <v>25.2</v>
      </c>
      <c r="S69" s="39">
        <v>0</v>
      </c>
      <c r="T69" s="38">
        <f>SUMPRODUCT(LTA!J69:AN69,LTA!J$101:AN$101,LTA!J$105:AN$105)</f>
        <v>40.72</v>
      </c>
      <c r="U69" s="38">
        <f>SUMPRODUCT(LTA!J69:AN69,LTA!J$102:AN$102,LTA!J$105:AN$105)</f>
        <v>388.05999999999995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447.58</v>
      </c>
      <c r="AB69" s="76">
        <f>-STOA!P69</f>
        <v>0</v>
      </c>
      <c r="AC69">
        <f t="shared" si="3"/>
        <v>12.524155566863325</v>
      </c>
      <c r="AD69">
        <f t="shared" si="4"/>
        <v>1478.4467452501992</v>
      </c>
      <c r="AE69">
        <f>'IDT-1'!F69</f>
        <v>69.578000000000003</v>
      </c>
      <c r="AF69" s="25"/>
      <c r="AG69">
        <f t="shared" si="5"/>
        <v>1548.0247452501992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8.1874890000000011</v>
      </c>
      <c r="E70">
        <f>GT_NG!T70</f>
        <v>10.059171597633135</v>
      </c>
      <c r="F70">
        <f>GT_Spot!T70</f>
        <v>0</v>
      </c>
      <c r="G70">
        <f>PPCL_NG!T70</f>
        <v>0</v>
      </c>
      <c r="H70">
        <f>PPCL_Spot!T70</f>
        <v>29.771933242418335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457.35035856614604</v>
      </c>
      <c r="P70" s="37">
        <v>19.37</v>
      </c>
      <c r="Q70" s="37">
        <v>7.76</v>
      </c>
      <c r="R70" s="39">
        <v>23.162545334652162</v>
      </c>
      <c r="S70" s="39">
        <v>0</v>
      </c>
      <c r="T70" s="38">
        <f>SUMPRODUCT(LTA!J70:AN70,LTA!J$101:AN$101,LTA!J$105:AN$105)</f>
        <v>32.72</v>
      </c>
      <c r="U70" s="38">
        <f>SUMPRODUCT(LTA!J70:AN70,LTA!J$102:AN$102,LTA!J$105:AN$105)</f>
        <v>383.87999999999994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447.58</v>
      </c>
      <c r="AB70" s="76">
        <f>-STOA!P70</f>
        <v>0</v>
      </c>
      <c r="AC70">
        <f t="shared" si="3"/>
        <v>12.417648581023135</v>
      </c>
      <c r="AD70">
        <f t="shared" si="4"/>
        <v>1465.8738491598265</v>
      </c>
      <c r="AE70">
        <f>'IDT-1'!F70</f>
        <v>72.403000000000006</v>
      </c>
      <c r="AF70" s="25"/>
      <c r="AG70">
        <f t="shared" si="5"/>
        <v>1538.2768491598265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8.1874890000000011</v>
      </c>
      <c r="E71">
        <f>GT_NG!T71</f>
        <v>10.057384475989126</v>
      </c>
      <c r="F71">
        <f>GT_Spot!T71</f>
        <v>0</v>
      </c>
      <c r="G71">
        <f>PPCL_NG!T71</f>
        <v>0</v>
      </c>
      <c r="H71">
        <f>PPCL_Spot!T71</f>
        <v>29.771933242418335</v>
      </c>
      <c r="I71">
        <f>Bawana_NG!T71</f>
        <v>58.45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476.52194185392011</v>
      </c>
      <c r="P71" s="37">
        <v>19.37</v>
      </c>
      <c r="Q71" s="37">
        <v>7.76</v>
      </c>
      <c r="R71" s="39">
        <v>21.13</v>
      </c>
      <c r="S71" s="39">
        <v>0</v>
      </c>
      <c r="T71" s="38">
        <f>SUMPRODUCT(LTA!J71:AN71,LTA!J$101:AN$101,LTA!J$105:AN$105)</f>
        <v>24.759999999999998</v>
      </c>
      <c r="U71" s="38">
        <f>SUMPRODUCT(LTA!J71:AN71,LTA!J$102:AN$102,LTA!J$105:AN$105)</f>
        <v>380.90999999999991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447.85999999999996</v>
      </c>
      <c r="AB71" s="76">
        <f>-STOA!P71</f>
        <v>0</v>
      </c>
      <c r="AC71">
        <f t="shared" si="3"/>
        <v>12.47214148800755</v>
      </c>
      <c r="AD71">
        <f t="shared" si="4"/>
        <v>1472.3066070843199</v>
      </c>
      <c r="AE71">
        <f>'IDT-1'!F71</f>
        <v>55.872</v>
      </c>
      <c r="AF71" s="25"/>
      <c r="AG71">
        <f t="shared" si="5"/>
        <v>1528.17860708432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8.1874890000000011</v>
      </c>
      <c r="E72">
        <f>GT_NG!T72</f>
        <v>10.057384475989126</v>
      </c>
      <c r="F72">
        <f>GT_Spot!T72</f>
        <v>0</v>
      </c>
      <c r="G72">
        <f>PPCL_NG!T72</f>
        <v>0</v>
      </c>
      <c r="H72">
        <f>PPCL_Spot!T72</f>
        <v>29.771933242418335</v>
      </c>
      <c r="I72">
        <f>Bawana_NG!T72</f>
        <v>58.45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476.48142324024036</v>
      </c>
      <c r="P72" s="37">
        <v>19.37</v>
      </c>
      <c r="Q72" s="37">
        <v>7.76</v>
      </c>
      <c r="R72" s="39">
        <v>19.09</v>
      </c>
      <c r="S72" s="39">
        <v>0</v>
      </c>
      <c r="T72" s="38">
        <f>SUMPRODUCT(LTA!J72:AN72,LTA!J$101:AN$101,LTA!J$105:AN$105)</f>
        <v>20.89</v>
      </c>
      <c r="U72" s="38">
        <f>SUMPRODUCT(LTA!J72:AN72,LTA!J$102:AN$102,LTA!J$105:AN$105)</f>
        <v>378.09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447.85999999999996</v>
      </c>
      <c r="AB72" s="76">
        <f>-STOA!P72</f>
        <v>0</v>
      </c>
      <c r="AC72">
        <f t="shared" si="3"/>
        <v>12.398469131652639</v>
      </c>
      <c r="AD72">
        <f t="shared" si="4"/>
        <v>1463.6097608269949</v>
      </c>
      <c r="AE72">
        <f>'IDT-1'!F72</f>
        <v>60.292000000000002</v>
      </c>
      <c r="AF72" s="25"/>
      <c r="AG72">
        <f t="shared" si="5"/>
        <v>1523.9017608269949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8.1874890000000011</v>
      </c>
      <c r="E73">
        <f>GT_NG!T73</f>
        <v>10.057384475989126</v>
      </c>
      <c r="F73">
        <f>GT_Spot!T73</f>
        <v>0</v>
      </c>
      <c r="G73">
        <f>PPCL_NG!T73</f>
        <v>0</v>
      </c>
      <c r="H73">
        <f>PPCL_Spot!T73</f>
        <v>29.771933242418335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483.46799659864189</v>
      </c>
      <c r="P73" s="37">
        <v>19.37</v>
      </c>
      <c r="Q73" s="37">
        <v>7.76</v>
      </c>
      <c r="R73" s="39">
        <v>17.559999999999999</v>
      </c>
      <c r="S73" s="39">
        <v>0</v>
      </c>
      <c r="T73" s="38">
        <f>SUMPRODUCT(LTA!J73:AN73,LTA!J$101:AN$101,LTA!J$105:AN$105)</f>
        <v>17.96</v>
      </c>
      <c r="U73" s="38">
        <f>SUMPRODUCT(LTA!J73:AN73,LTA!J$102:AN$102,LTA!J$105:AN$105)</f>
        <v>371.30999999999995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447.85999999999996</v>
      </c>
      <c r="AB73" s="76">
        <f>-STOA!P73</f>
        <v>0</v>
      </c>
      <c r="AC73">
        <f t="shared" si="3"/>
        <v>12.362740347863213</v>
      </c>
      <c r="AD73">
        <f t="shared" si="4"/>
        <v>1459.3920629691861</v>
      </c>
      <c r="AE73">
        <f>'IDT-1'!F73</f>
        <v>47</v>
      </c>
      <c r="AF73" s="25"/>
      <c r="AG73">
        <f t="shared" si="5"/>
        <v>1506.3920629691861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8.1874890000000011</v>
      </c>
      <c r="E74">
        <f>GT_NG!T74</f>
        <v>10.057384475989126</v>
      </c>
      <c r="F74">
        <f>GT_Spot!T74</f>
        <v>0</v>
      </c>
      <c r="G74">
        <f>PPCL_NG!T74</f>
        <v>0</v>
      </c>
      <c r="H74">
        <f>PPCL_Spot!T74</f>
        <v>29.771933242418335</v>
      </c>
      <c r="I74">
        <f>Bawana_NG!T74</f>
        <v>58.45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493.451850672663</v>
      </c>
      <c r="P74" s="37">
        <v>72.936677144549222</v>
      </c>
      <c r="Q74" s="37">
        <v>26.800000000000004</v>
      </c>
      <c r="R74" s="39">
        <v>11.570000000000002</v>
      </c>
      <c r="S74" s="39">
        <v>0</v>
      </c>
      <c r="T74" s="38">
        <f>SUMPRODUCT(LTA!J74:AN74,LTA!J$101:AN$101,LTA!J$105:AN$105)</f>
        <v>14.129999999999999</v>
      </c>
      <c r="U74" s="38">
        <f>SUMPRODUCT(LTA!J74:AN74,LTA!J$102:AN$102,LTA!J$105:AN$105)</f>
        <v>370.13999999999993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447.85999999999996</v>
      </c>
      <c r="AB74" s="76">
        <f>-STOA!P74</f>
        <v>0</v>
      </c>
      <c r="AC74">
        <f t="shared" si="3"/>
        <v>13.540223535391659</v>
      </c>
      <c r="AD74">
        <f t="shared" si="4"/>
        <v>1461.8151110002277</v>
      </c>
      <c r="AE74">
        <f>'IDT-1'!F74</f>
        <v>22</v>
      </c>
      <c r="AF74" s="25"/>
      <c r="AG74">
        <f t="shared" si="5"/>
        <v>1483.8151110002277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-68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8.1874890000000011</v>
      </c>
      <c r="E75">
        <f>GT_NG!T75</f>
        <v>10.147991543340382</v>
      </c>
      <c r="F75">
        <f>GT_Spot!T75</f>
        <v>0</v>
      </c>
      <c r="G75">
        <f>PPCL_NG!T75</f>
        <v>0</v>
      </c>
      <c r="H75">
        <f>PPCL_Spot!T75</f>
        <v>29.771933242418335</v>
      </c>
      <c r="I75">
        <f>Bawana_NG!T75</f>
        <v>58.45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496.65041544993539</v>
      </c>
      <c r="P75" s="37">
        <v>75.486677376760568</v>
      </c>
      <c r="Q75" s="37">
        <v>20.25</v>
      </c>
      <c r="R75" s="39">
        <v>0</v>
      </c>
      <c r="S75" s="39">
        <v>0</v>
      </c>
      <c r="T75" s="38">
        <f>SUMPRODUCT(LTA!J75:AN75,LTA!J$101:AN$101,LTA!J$105:AN$105)</f>
        <v>10.620000000000001</v>
      </c>
      <c r="U75" s="38">
        <f>SUMPRODUCT(LTA!J75:AN75,LTA!J$102:AN$102,LTA!J$105:AN$105)</f>
        <v>369.14999999999992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447.85999999999996</v>
      </c>
      <c r="AB75" s="76">
        <f>-STOA!P75</f>
        <v>0</v>
      </c>
      <c r="AC75">
        <f t="shared" si="3"/>
        <v>13.24678374178907</v>
      </c>
      <c r="AD75">
        <f t="shared" si="4"/>
        <v>1463.3277228706654</v>
      </c>
      <c r="AE75">
        <f>'IDT-1'!F75</f>
        <v>44</v>
      </c>
      <c r="AF75" s="25"/>
      <c r="AG75">
        <f t="shared" si="5"/>
        <v>1507.3277228706654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-50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8.1874890000000011</v>
      </c>
      <c r="E76">
        <f>GT_NG!T76</f>
        <v>10.147991543340382</v>
      </c>
      <c r="F76">
        <f>GT_Spot!T76</f>
        <v>0</v>
      </c>
      <c r="G76">
        <f>PPCL_NG!T76</f>
        <v>0</v>
      </c>
      <c r="H76">
        <f>PPCL_Spot!T76</f>
        <v>29.771933242418335</v>
      </c>
      <c r="I76">
        <f>Bawana_NG!T76</f>
        <v>58.45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510.16054412686753</v>
      </c>
      <c r="P76" s="37">
        <v>75.486677376760568</v>
      </c>
      <c r="Q76" s="37">
        <v>20.25</v>
      </c>
      <c r="R76" s="39">
        <v>0</v>
      </c>
      <c r="S76" s="39">
        <v>0</v>
      </c>
      <c r="T76" s="38">
        <f>SUMPRODUCT(LTA!J76:AN76,LTA!J$101:AN$101,LTA!J$105:AN$105)</f>
        <v>4.16</v>
      </c>
      <c r="U76" s="38">
        <f>SUMPRODUCT(LTA!J76:AN76,LTA!J$102:AN$102,LTA!J$105:AN$105)</f>
        <v>367.76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447.85999999999996</v>
      </c>
      <c r="AB76" s="76">
        <f>-STOA!P76</f>
        <v>0</v>
      </c>
      <c r="AC76">
        <f t="shared" si="3"/>
        <v>13.2943288226753</v>
      </c>
      <c r="AD76">
        <f t="shared" si="4"/>
        <v>1468.9403064667115</v>
      </c>
      <c r="AE76">
        <f>'IDT-1'!F76</f>
        <v>46.351999999999997</v>
      </c>
      <c r="AF76" s="25"/>
      <c r="AG76">
        <f t="shared" si="5"/>
        <v>1515.2923064667116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-50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8.1874890000000011</v>
      </c>
      <c r="E77">
        <f>GT_NG!T77</f>
        <v>10.147991543340382</v>
      </c>
      <c r="F77">
        <f>GT_Spot!T77</f>
        <v>0</v>
      </c>
      <c r="G77">
        <f>PPCL_NG!T77</f>
        <v>0</v>
      </c>
      <c r="H77">
        <f>PPCL_Spot!T77</f>
        <v>29.771933242418335</v>
      </c>
      <c r="I77">
        <f>Bawana_NG!T77</f>
        <v>58.45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592.84435315291569</v>
      </c>
      <c r="P77" s="37">
        <v>75.486677376760568</v>
      </c>
      <c r="Q77" s="37">
        <v>20.25</v>
      </c>
      <c r="R77" s="39">
        <v>0</v>
      </c>
      <c r="S77" s="39">
        <v>0</v>
      </c>
      <c r="T77" s="38">
        <f>SUMPRODUCT(LTA!J77:AN77,LTA!J$101:AN$101,LTA!J$105:AN$105)</f>
        <v>1.5899999999999999</v>
      </c>
      <c r="U77" s="38">
        <f>SUMPRODUCT(LTA!J77:AN77,LTA!J$102:AN$102,LTA!J$105:AN$105)</f>
        <v>366.55999999999995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447.85999999999996</v>
      </c>
      <c r="AB77" s="76">
        <f>-STOA!P77</f>
        <v>0</v>
      </c>
      <c r="AC77">
        <f t="shared" si="3"/>
        <v>14.084272184367441</v>
      </c>
      <c r="AD77">
        <f t="shared" si="4"/>
        <v>1532.0641721310674</v>
      </c>
      <c r="AE77">
        <f>'IDT-1'!F77</f>
        <v>0</v>
      </c>
      <c r="AF77" s="25"/>
      <c r="AG77">
        <f t="shared" si="5"/>
        <v>1532.0641721310674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-65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8.1874890000000011</v>
      </c>
      <c r="E78">
        <f>GT_NG!T78</f>
        <v>10.147991543340382</v>
      </c>
      <c r="F78">
        <f>GT_Spot!T78</f>
        <v>0</v>
      </c>
      <c r="G78">
        <f>PPCL_NG!T78</f>
        <v>0</v>
      </c>
      <c r="H78">
        <f>PPCL_Spot!T78</f>
        <v>29.771933242418335</v>
      </c>
      <c r="I78">
        <f>Bawana_NG!T78</f>
        <v>58.45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519.44031239560297</v>
      </c>
      <c r="P78" s="37">
        <v>75.494257900140695</v>
      </c>
      <c r="Q78" s="37">
        <v>19.61</v>
      </c>
      <c r="R78" s="39">
        <v>0</v>
      </c>
      <c r="S78" s="39">
        <v>0</v>
      </c>
      <c r="T78" s="38">
        <f>SUMPRODUCT(LTA!J78:AN78,LTA!J$101:AN$101,LTA!J$105:AN$105)</f>
        <v>0.22</v>
      </c>
      <c r="U78" s="38">
        <f>SUMPRODUCT(LTA!J78:AN78,LTA!J$102:AN$102,LTA!J$105:AN$105)</f>
        <v>374.60999999999996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-96</v>
      </c>
      <c r="AA78" s="76">
        <f>STOA!J78</f>
        <v>447.85999999999996</v>
      </c>
      <c r="AB78" s="76">
        <f>-STOA!P78</f>
        <v>0</v>
      </c>
      <c r="AC78">
        <f t="shared" si="3"/>
        <v>13.950506962371751</v>
      </c>
      <c r="AD78">
        <f t="shared" si="4"/>
        <v>1413.8414771191306</v>
      </c>
      <c r="AE78">
        <f>'IDT-1'!F78</f>
        <v>0</v>
      </c>
      <c r="AF78" s="25"/>
      <c r="AG78">
        <f t="shared" si="5"/>
        <v>1413.8414771191306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8.1874890000000011</v>
      </c>
      <c r="E79">
        <f>GT_NG!T79</f>
        <v>10.147991543340382</v>
      </c>
      <c r="F79">
        <f>GT_Spot!T79</f>
        <v>0</v>
      </c>
      <c r="G79">
        <f>PPCL_NG!T79</f>
        <v>0</v>
      </c>
      <c r="H79">
        <f>PPCL_Spot!T79</f>
        <v>29.771933242418335</v>
      </c>
      <c r="I79">
        <f>Bawana_NG!T79</f>
        <v>58.45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577.55340319061042</v>
      </c>
      <c r="P79" s="37">
        <v>75.494257900140695</v>
      </c>
      <c r="Q79" s="37">
        <v>19.61</v>
      </c>
      <c r="R79" s="39">
        <v>0</v>
      </c>
      <c r="S79" s="39">
        <v>0</v>
      </c>
      <c r="T79" s="38">
        <f>SUMPRODUCT(LTA!J79:AN79,LTA!J$101:AN$101,LTA!J$105:AN$105)</f>
        <v>0.06</v>
      </c>
      <c r="U79" s="38">
        <f>SUMPRODUCT(LTA!J79:AN79,LTA!J$102:AN$102,LTA!J$105:AN$105)</f>
        <v>388.21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-91</v>
      </c>
      <c r="AA79" s="76">
        <f>STOA!J79</f>
        <v>447.85999999999996</v>
      </c>
      <c r="AB79" s="76">
        <f>-STOA!P79</f>
        <v>0</v>
      </c>
      <c r="AC79">
        <f t="shared" si="3"/>
        <v>14.616805981927586</v>
      </c>
      <c r="AD79">
        <f t="shared" si="4"/>
        <v>1542.708268894582</v>
      </c>
      <c r="AE79">
        <f>'IDT-1'!F79</f>
        <v>0</v>
      </c>
      <c r="AF79" s="25"/>
      <c r="AG79">
        <f t="shared" si="5"/>
        <v>1542.708268894582</v>
      </c>
      <c r="AI79" s="35">
        <f>PXIL!J79</f>
        <v>0</v>
      </c>
      <c r="AJ79" s="35">
        <f>PXIL!P79</f>
        <v>0</v>
      </c>
      <c r="AK79" s="35">
        <f>RTM_IEX!J79</f>
        <v>32.979999999999997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8.1874890000000011</v>
      </c>
      <c r="E80">
        <f>GT_NG!T80</f>
        <v>10.147991543340382</v>
      </c>
      <c r="F80">
        <f>GT_Spot!T80</f>
        <v>0</v>
      </c>
      <c r="G80">
        <f>PPCL_NG!T80</f>
        <v>0</v>
      </c>
      <c r="H80">
        <f>PPCL_Spot!T80</f>
        <v>29.771933242418335</v>
      </c>
      <c r="I80">
        <f>Bawana_NG!T80</f>
        <v>58.45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579.1927146730917</v>
      </c>
      <c r="P80" s="37">
        <v>75.494257900140695</v>
      </c>
      <c r="Q80" s="37">
        <v>19.61</v>
      </c>
      <c r="R80" s="39">
        <v>0</v>
      </c>
      <c r="S80" s="39">
        <v>0</v>
      </c>
      <c r="T80" s="38">
        <f>SUMPRODUCT(LTA!J80:AN80,LTA!J$101:AN$101,LTA!J$105:AN$105)</f>
        <v>0.02</v>
      </c>
      <c r="U80" s="38">
        <f>SUMPRODUCT(LTA!J80:AN80,LTA!J$102:AN$102,LTA!J$105:AN$105)</f>
        <v>416.29999999999995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-94</v>
      </c>
      <c r="AA80" s="76">
        <f>STOA!J80</f>
        <v>447.85999999999996</v>
      </c>
      <c r="AB80" s="76">
        <f>-STOA!P80</f>
        <v>0</v>
      </c>
      <c r="AC80">
        <f t="shared" si="3"/>
        <v>14.689589671555094</v>
      </c>
      <c r="AD80">
        <f t="shared" si="4"/>
        <v>1545.274796687436</v>
      </c>
      <c r="AE80">
        <f>'IDT-1'!F80</f>
        <v>0</v>
      </c>
      <c r="AF80" s="25"/>
      <c r="AG80">
        <f t="shared" si="5"/>
        <v>1545.274796687436</v>
      </c>
      <c r="AI80" s="35">
        <f>PXIL!J80</f>
        <v>0</v>
      </c>
      <c r="AJ80" s="35">
        <f>PXIL!P80</f>
        <v>0</v>
      </c>
      <c r="AK80" s="35">
        <f>RTM_IEX!J80</f>
        <v>8.93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8.1874890000000011</v>
      </c>
      <c r="E81">
        <f>GT_NG!T81</f>
        <v>10.147991543340382</v>
      </c>
      <c r="F81">
        <f>GT_Spot!T81</f>
        <v>0</v>
      </c>
      <c r="G81">
        <f>PPCL_NG!T81</f>
        <v>0</v>
      </c>
      <c r="H81">
        <f>PPCL_Spot!T81</f>
        <v>29.771933242418335</v>
      </c>
      <c r="I81">
        <f>Bawana_NG!T81</f>
        <v>53.022522328389748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576.55942956006686</v>
      </c>
      <c r="P81" s="37">
        <v>75.494257900140695</v>
      </c>
      <c r="Q81" s="37">
        <v>19.61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415.79999999999995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-102</v>
      </c>
      <c r="AA81" s="76">
        <f>STOA!J81</f>
        <v>447.85999999999996</v>
      </c>
      <c r="AB81" s="76">
        <f>-STOA!P81</f>
        <v>0</v>
      </c>
      <c r="AC81">
        <f t="shared" si="3"/>
        <v>14.717872525963276</v>
      </c>
      <c r="AD81">
        <f t="shared" si="4"/>
        <v>1532.5457510483927</v>
      </c>
      <c r="AE81">
        <f>'IDT-1'!F81</f>
        <v>0</v>
      </c>
      <c r="AF81" s="25"/>
      <c r="AG81">
        <f t="shared" si="5"/>
        <v>1532.5457510483927</v>
      </c>
      <c r="AI81" s="35">
        <f>PXIL!J81</f>
        <v>0</v>
      </c>
      <c r="AJ81" s="35">
        <f>PXIL!P81</f>
        <v>0</v>
      </c>
      <c r="AK81" s="35">
        <f>RTM_IEX!J81</f>
        <v>12.81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8.1874890000000011</v>
      </c>
      <c r="E82">
        <f>GT_NG!T82</f>
        <v>10.147991543340382</v>
      </c>
      <c r="F82">
        <f>GT_Spot!T82</f>
        <v>0</v>
      </c>
      <c r="G82">
        <f>PPCL_NG!T82</f>
        <v>0</v>
      </c>
      <c r="H82">
        <f>PPCL_Spot!T82</f>
        <v>29.771933242418335</v>
      </c>
      <c r="I82">
        <f>Bawana_NG!T82</f>
        <v>53.022522328389748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567.17186595071757</v>
      </c>
      <c r="P82" s="37">
        <v>75.494257900140695</v>
      </c>
      <c r="Q82" s="37">
        <v>19.61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415.46999999999997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-105</v>
      </c>
      <c r="AA82" s="76">
        <f>STOA!J82</f>
        <v>447.85999999999996</v>
      </c>
      <c r="AB82" s="76">
        <f>-STOA!P82</f>
        <v>0</v>
      </c>
      <c r="AC82">
        <f t="shared" si="3"/>
        <v>14.756830464819407</v>
      </c>
      <c r="AD82">
        <f t="shared" si="4"/>
        <v>1531.1192295001874</v>
      </c>
      <c r="AE82">
        <f>'IDT-1'!F82</f>
        <v>-5.19</v>
      </c>
      <c r="AF82" s="25"/>
      <c r="AG82">
        <f t="shared" si="5"/>
        <v>1525.9292295001874</v>
      </c>
      <c r="AI82" s="35">
        <f>PXIL!J82</f>
        <v>0</v>
      </c>
      <c r="AJ82" s="35">
        <f>PXIL!P82</f>
        <v>0</v>
      </c>
      <c r="AK82" s="35">
        <f>RTM_IEX!J82</f>
        <v>24.14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8.1874890000000011</v>
      </c>
      <c r="E83">
        <f>GT_NG!T83</f>
        <v>10.147991543340382</v>
      </c>
      <c r="F83">
        <f>GT_Spot!T83</f>
        <v>0</v>
      </c>
      <c r="G83">
        <f>PPCL_NG!T83</f>
        <v>0</v>
      </c>
      <c r="H83">
        <f>PPCL_Spot!T83</f>
        <v>29.771933242418335</v>
      </c>
      <c r="I83">
        <f>Bawana_NG!T83</f>
        <v>49.999999999999993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566.47725713263821</v>
      </c>
      <c r="P83" s="37">
        <v>75.494257900140695</v>
      </c>
      <c r="Q83" s="37">
        <v>19.61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415.28999999999996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-127</v>
      </c>
      <c r="AA83" s="76">
        <f>STOA!J83</f>
        <v>447.85999999999996</v>
      </c>
      <c r="AB83" s="76">
        <f>-STOA!P83</f>
        <v>0</v>
      </c>
      <c r="AC83">
        <f t="shared" si="3"/>
        <v>14.870392033136625</v>
      </c>
      <c r="AD83">
        <f t="shared" si="4"/>
        <v>1500.3385367854007</v>
      </c>
      <c r="AE83">
        <f>'IDT-1'!F83</f>
        <v>-10.379</v>
      </c>
      <c r="AF83" s="25"/>
      <c r="AG83">
        <f t="shared" si="5"/>
        <v>1489.9595367854008</v>
      </c>
      <c r="AI83" s="35">
        <f>PXIL!J83</f>
        <v>0</v>
      </c>
      <c r="AJ83" s="35">
        <f>PXIL!P83</f>
        <v>0</v>
      </c>
      <c r="AK83" s="35">
        <f>RTM_IEX!J83</f>
        <v>19.37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8.1874890000000011</v>
      </c>
      <c r="E84">
        <f>GT_NG!T84</f>
        <v>10.147991543340382</v>
      </c>
      <c r="F84">
        <f>GT_Spot!T84</f>
        <v>0</v>
      </c>
      <c r="G84">
        <f>PPCL_NG!T84</f>
        <v>0</v>
      </c>
      <c r="H84">
        <f>PPCL_Spot!T84</f>
        <v>29.771933242418335</v>
      </c>
      <c r="I84">
        <f>Bawana_NG!T84</f>
        <v>49.999999999999993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568.87024801913367</v>
      </c>
      <c r="P84" s="37">
        <v>75.494257900140695</v>
      </c>
      <c r="Q84" s="37">
        <v>19.61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415.11999999999995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-139</v>
      </c>
      <c r="AA84" s="76">
        <f>STOA!J84</f>
        <v>447.85999999999996</v>
      </c>
      <c r="AB84" s="76">
        <f>-STOA!P84</f>
        <v>0</v>
      </c>
      <c r="AC84">
        <f t="shared" si="3"/>
        <v>15.031375049281857</v>
      </c>
      <c r="AD84">
        <f t="shared" si="4"/>
        <v>1495.2405446557511</v>
      </c>
      <c r="AE84">
        <f>'IDT-1'!F84</f>
        <v>-16.146000000000001</v>
      </c>
      <c r="AF84" s="25"/>
      <c r="AG84">
        <f t="shared" si="5"/>
        <v>1479.0945446557512</v>
      </c>
      <c r="AI84" s="35">
        <f>PXIL!J84</f>
        <v>0</v>
      </c>
      <c r="AJ84" s="35">
        <f>PXIL!P84</f>
        <v>0</v>
      </c>
      <c r="AK84" s="35">
        <f>RTM_IEX!J84</f>
        <v>24.21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8.1874890000000011</v>
      </c>
      <c r="E85">
        <f>GT_NG!T85</f>
        <v>10.153796540603929</v>
      </c>
      <c r="F85">
        <f>GT_Spot!T85</f>
        <v>0</v>
      </c>
      <c r="G85">
        <f>PPCL_NG!T85</f>
        <v>0</v>
      </c>
      <c r="H85">
        <f>PPCL_Spot!T85</f>
        <v>29.771933242418335</v>
      </c>
      <c r="I85">
        <f>Bawana_NG!T85</f>
        <v>69.606941967227527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553.06429474446645</v>
      </c>
      <c r="P85" s="37">
        <v>75.494257900140695</v>
      </c>
      <c r="Q85" s="37">
        <v>19.61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415.11999999999995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-147</v>
      </c>
      <c r="AA85" s="76">
        <f>STOA!J85</f>
        <v>447.85999999999996</v>
      </c>
      <c r="AB85" s="76">
        <f>-STOA!P85</f>
        <v>0</v>
      </c>
      <c r="AC85">
        <f t="shared" si="3"/>
        <v>15.18189210982216</v>
      </c>
      <c r="AD85">
        <f t="shared" si="4"/>
        <v>1436.6868212850345</v>
      </c>
      <c r="AE85">
        <f>'IDT-1'!F85</f>
        <v>-19.606000000000002</v>
      </c>
      <c r="AF85" s="25"/>
      <c r="AG85">
        <f t="shared" si="5"/>
        <v>1417.0808212850345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-30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8.1874890000000011</v>
      </c>
      <c r="E86">
        <f>GT_NG!T86</f>
        <v>10.153796540603929</v>
      </c>
      <c r="F86">
        <f>GT_Spot!T86</f>
        <v>0</v>
      </c>
      <c r="G86">
        <f>PPCL_NG!T86</f>
        <v>0</v>
      </c>
      <c r="H86">
        <f>PPCL_Spot!T86</f>
        <v>29.771933242418335</v>
      </c>
      <c r="I86">
        <f>Bawana_NG!T86</f>
        <v>69.606941967227527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552.65932812640506</v>
      </c>
      <c r="P86" s="37">
        <v>75.494257900140695</v>
      </c>
      <c r="Q86" s="37">
        <v>19.61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415.28999999999996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-157</v>
      </c>
      <c r="AA86" s="76">
        <f>STOA!J86</f>
        <v>447.85999999999996</v>
      </c>
      <c r="AB86" s="76">
        <f>-STOA!P86</f>
        <v>0</v>
      </c>
      <c r="AC86">
        <f t="shared" si="3"/>
        <v>15.264629967479337</v>
      </c>
      <c r="AD86">
        <f t="shared" si="4"/>
        <v>1426.3691168093162</v>
      </c>
      <c r="AE86">
        <f>'IDT-1'!F86</f>
        <v>-32.868000000000002</v>
      </c>
      <c r="AF86" s="25"/>
      <c r="AG86">
        <f t="shared" si="5"/>
        <v>1393.5011168093163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-30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8.1874890000000011</v>
      </c>
      <c r="E87">
        <f>GT_NG!T87</f>
        <v>10.153796540603929</v>
      </c>
      <c r="F87">
        <f>GT_Spot!T87</f>
        <v>0</v>
      </c>
      <c r="G87">
        <f>PPCL_NG!T87</f>
        <v>0</v>
      </c>
      <c r="H87">
        <f>PPCL_Spot!T87</f>
        <v>29.771933242418335</v>
      </c>
      <c r="I87">
        <f>Bawana_NG!T87</f>
        <v>69.606815790677459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552.71375688751857</v>
      </c>
      <c r="P87" s="37">
        <v>75.494257900140695</v>
      </c>
      <c r="Q87" s="37">
        <v>19.61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415.59999999999997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-186</v>
      </c>
      <c r="AA87" s="76">
        <f>STOA!J87</f>
        <v>447.58</v>
      </c>
      <c r="AB87" s="76">
        <f>-STOA!P87</f>
        <v>0</v>
      </c>
      <c r="AC87">
        <f t="shared" si="3"/>
        <v>16.019271146704796</v>
      </c>
      <c r="AD87">
        <f t="shared" si="4"/>
        <v>1336.6987782146541</v>
      </c>
      <c r="AE87">
        <f>'IDT-1'!F87</f>
        <v>-28.832000000000001</v>
      </c>
      <c r="AF87" s="25"/>
      <c r="AG87">
        <f t="shared" si="5"/>
        <v>1307.866778214654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-90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8.1874890000000011</v>
      </c>
      <c r="E88">
        <f>GT_NG!T88</f>
        <v>10.153796540603929</v>
      </c>
      <c r="F88">
        <f>GT_Spot!T88</f>
        <v>0</v>
      </c>
      <c r="G88">
        <f>PPCL_NG!T88</f>
        <v>0</v>
      </c>
      <c r="H88">
        <f>PPCL_Spot!T88</f>
        <v>29.771933242418335</v>
      </c>
      <c r="I88">
        <f>Bawana_NG!T88</f>
        <v>69.606815790677459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552.43296088751856</v>
      </c>
      <c r="P88" s="37">
        <v>75.494257900140695</v>
      </c>
      <c r="Q88" s="37">
        <v>19.61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416.25999999999993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-141</v>
      </c>
      <c r="AA88" s="76">
        <f>STOA!J88</f>
        <v>447.58</v>
      </c>
      <c r="AB88" s="76">
        <f>-STOA!P88</f>
        <v>0</v>
      </c>
      <c r="AC88">
        <f t="shared" si="3"/>
        <v>15.72596593993368</v>
      </c>
      <c r="AD88">
        <f t="shared" si="4"/>
        <v>1372.3712874214252</v>
      </c>
      <c r="AE88">
        <f>'IDT-1'!F88</f>
        <v>-45.554000000000002</v>
      </c>
      <c r="AF88" s="25"/>
      <c r="AG88">
        <f t="shared" si="5"/>
        <v>1326.8172874214251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-100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8.1874890000000011</v>
      </c>
      <c r="E89">
        <f>GT_NG!T89</f>
        <v>10.153796540603929</v>
      </c>
      <c r="F89">
        <f>GT_Spot!T89</f>
        <v>0</v>
      </c>
      <c r="G89">
        <f>PPCL_NG!T89</f>
        <v>0</v>
      </c>
      <c r="H89">
        <f>PPCL_Spot!T89</f>
        <v>29.771933242418335</v>
      </c>
      <c r="I89">
        <f>Bawana_NG!T89</f>
        <v>58.45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552.4452328875185</v>
      </c>
      <c r="P89" s="37">
        <v>75.494257900140695</v>
      </c>
      <c r="Q89" s="37">
        <v>19.61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416.42999999999995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-104</v>
      </c>
      <c r="AA89" s="76">
        <f>STOA!J89</f>
        <v>447.58</v>
      </c>
      <c r="AB89" s="76">
        <f>-STOA!P89</f>
        <v>0</v>
      </c>
      <c r="AC89">
        <f t="shared" si="3"/>
        <v>15.489770090768872</v>
      </c>
      <c r="AD89">
        <f t="shared" si="4"/>
        <v>1378.6329394799125</v>
      </c>
      <c r="AE89">
        <f>'IDT-1'!F89</f>
        <v>-54.204000000000001</v>
      </c>
      <c r="AF89" s="25"/>
      <c r="AG89">
        <f t="shared" si="5"/>
        <v>1324.4289394799125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-120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8.1874890000000011</v>
      </c>
      <c r="E90">
        <f>GT_NG!T90</f>
        <v>10.153796540603929</v>
      </c>
      <c r="F90">
        <f>GT_Spot!T90</f>
        <v>0</v>
      </c>
      <c r="G90">
        <f>PPCL_NG!T90</f>
        <v>0</v>
      </c>
      <c r="H90">
        <f>PPCL_Spot!T90</f>
        <v>29.771933242418335</v>
      </c>
      <c r="I90">
        <f>Bawana_NG!T90</f>
        <v>58.45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552.46977688751849</v>
      </c>
      <c r="P90" s="37">
        <v>75.494257900140695</v>
      </c>
      <c r="Q90" s="37">
        <v>19.61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417.09999999999997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-86</v>
      </c>
      <c r="AA90" s="76">
        <f>STOA!J90</f>
        <v>447.58</v>
      </c>
      <c r="AB90" s="76">
        <f>-STOA!P90</f>
        <v>0</v>
      </c>
      <c r="AC90">
        <f t="shared" si="3"/>
        <v>15.343123421320872</v>
      </c>
      <c r="AD90">
        <f t="shared" si="4"/>
        <v>1397.4741301493607</v>
      </c>
      <c r="AE90">
        <f>'IDT-1'!F90</f>
        <v>-55.933999999999997</v>
      </c>
      <c r="AF90" s="25"/>
      <c r="AG90">
        <f t="shared" si="5"/>
        <v>1341.5401301493607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-120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8.1874890000000011</v>
      </c>
      <c r="E91">
        <f>GT_NG!T91</f>
        <v>10.153796540603929</v>
      </c>
      <c r="F91">
        <f>GT_Spot!T91</f>
        <v>0</v>
      </c>
      <c r="G91">
        <f>PPCL_NG!T91</f>
        <v>0</v>
      </c>
      <c r="H91">
        <f>PPCL_Spot!T91</f>
        <v>29.771933242418335</v>
      </c>
      <c r="I91">
        <f>Bawana_NG!T91</f>
        <v>58.45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568.92058078024718</v>
      </c>
      <c r="P91" s="37">
        <v>75.494257900140695</v>
      </c>
      <c r="Q91" s="37">
        <v>19.61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412.74999999999994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-133</v>
      </c>
      <c r="AA91" s="76">
        <f>STOA!J91</f>
        <v>447.58</v>
      </c>
      <c r="AB91" s="76">
        <f>-STOA!P91</f>
        <v>0</v>
      </c>
      <c r="AC91">
        <f t="shared" si="3"/>
        <v>16.097049318836252</v>
      </c>
      <c r="AD91">
        <f t="shared" si="4"/>
        <v>1331.8210081445739</v>
      </c>
      <c r="AE91">
        <f>'IDT-1'!F91</f>
        <v>0</v>
      </c>
      <c r="AF91" s="25"/>
      <c r="AG91">
        <f t="shared" si="5"/>
        <v>1331.8210081445739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-150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8.1874890000000011</v>
      </c>
      <c r="E92">
        <f>GT_NG!T92</f>
        <v>10.153796540603929</v>
      </c>
      <c r="F92">
        <f>GT_Spot!T92</f>
        <v>0</v>
      </c>
      <c r="G92">
        <f>PPCL_NG!T92</f>
        <v>0</v>
      </c>
      <c r="H92">
        <f>PPCL_Spot!T92</f>
        <v>29.771933242418335</v>
      </c>
      <c r="I92">
        <f>Bawana_NG!T92</f>
        <v>58.45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568.87090969491157</v>
      </c>
      <c r="P92" s="37">
        <v>75.494257900140695</v>
      </c>
      <c r="Q92" s="37">
        <v>19.61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412.74999999999994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-123</v>
      </c>
      <c r="AA92" s="76">
        <f>STOA!J92</f>
        <v>447.58</v>
      </c>
      <c r="AB92" s="76">
        <f>-STOA!P92</f>
        <v>0</v>
      </c>
      <c r="AC92">
        <f t="shared" si="3"/>
        <v>16.011920504470542</v>
      </c>
      <c r="AD92">
        <f t="shared" si="4"/>
        <v>1341.8564658736041</v>
      </c>
      <c r="AE92">
        <f>'IDT-1'!F92</f>
        <v>0</v>
      </c>
      <c r="AF92" s="25"/>
      <c r="AG92">
        <f t="shared" si="5"/>
        <v>1341.8564658736041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-150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8.1874890000000011</v>
      </c>
      <c r="E93">
        <f>GT_NG!T93</f>
        <v>10.153796540603929</v>
      </c>
      <c r="F93">
        <f>GT_Spot!T93</f>
        <v>0</v>
      </c>
      <c r="G93">
        <f>PPCL_NG!T93</f>
        <v>0</v>
      </c>
      <c r="H93">
        <f>PPCL_Spot!T93</f>
        <v>29.771933242418335</v>
      </c>
      <c r="I93">
        <f>Bawana_NG!T93</f>
        <v>58.45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569.20346603473479</v>
      </c>
      <c r="P93" s="37">
        <v>75.494257900140695</v>
      </c>
      <c r="Q93" s="37">
        <v>19.61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412.91999999999996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-114.99</v>
      </c>
      <c r="AA93" s="76">
        <f>STOA!J93</f>
        <v>447.58</v>
      </c>
      <c r="AB93" s="76">
        <f>-STOA!P93</f>
        <v>0</v>
      </c>
      <c r="AC93">
        <f t="shared" si="3"/>
        <v>16.117711158846475</v>
      </c>
      <c r="AD93">
        <f t="shared" si="4"/>
        <v>1330.2632315590513</v>
      </c>
      <c r="AE93">
        <f>'IDT-1'!F93</f>
        <v>0</v>
      </c>
      <c r="AF93" s="25"/>
      <c r="AG93">
        <f t="shared" si="5"/>
        <v>1330.2632315590513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-170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8.1874890000000011</v>
      </c>
      <c r="E94">
        <f>GT_NG!T94</f>
        <v>10.153796540603929</v>
      </c>
      <c r="F94">
        <f>GT_Spot!T94</f>
        <v>0</v>
      </c>
      <c r="G94">
        <f>PPCL_NG!T94</f>
        <v>0</v>
      </c>
      <c r="H94">
        <f>PPCL_Spot!T94</f>
        <v>29.771933242418335</v>
      </c>
      <c r="I94">
        <f>Bawana_NG!T94</f>
        <v>58.45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568.93801003473493</v>
      </c>
      <c r="P94" s="37">
        <v>75.494257900140695</v>
      </c>
      <c r="Q94" s="37">
        <v>19.61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413.07999999999993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-110</v>
      </c>
      <c r="AA94" s="76">
        <f>STOA!J94</f>
        <v>447.58</v>
      </c>
      <c r="AB94" s="76">
        <f>-STOA!P94</f>
        <v>0</v>
      </c>
      <c r="AC94">
        <f t="shared" si="3"/>
        <v>16.116910040023726</v>
      </c>
      <c r="AD94">
        <f t="shared" si="4"/>
        <v>1330.1485766778742</v>
      </c>
      <c r="AE94">
        <f>'IDT-1'!F94</f>
        <v>0</v>
      </c>
      <c r="AF94" s="25"/>
      <c r="AG94">
        <f t="shared" si="5"/>
        <v>1330.1485766778742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-175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8.1874890000000011</v>
      </c>
      <c r="E95">
        <f>GT_NG!T95</f>
        <v>10.153796540603929</v>
      </c>
      <c r="F95">
        <f>GT_Spot!T95</f>
        <v>0</v>
      </c>
      <c r="G95">
        <f>PPCL_NG!T95</f>
        <v>0</v>
      </c>
      <c r="H95">
        <f>PPCL_Spot!T95</f>
        <v>29.771933242418335</v>
      </c>
      <c r="I95">
        <f>Bawana_NG!T95</f>
        <v>58.45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606.96642522164791</v>
      </c>
      <c r="P95" s="37">
        <v>75.494257900140695</v>
      </c>
      <c r="Q95" s="37">
        <v>19.61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382.87999999999994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-100</v>
      </c>
      <c r="AA95" s="76">
        <f>STOA!J95</f>
        <v>447.58</v>
      </c>
      <c r="AB95" s="76">
        <f>-STOA!P95</f>
        <v>0</v>
      </c>
      <c r="AC95">
        <f t="shared" si="3"/>
        <v>16.419861143890689</v>
      </c>
      <c r="AD95">
        <f t="shared" si="4"/>
        <v>1309.67404076092</v>
      </c>
      <c r="AE95">
        <f>'IDT-1'!F95</f>
        <v>0</v>
      </c>
      <c r="AF95" s="25"/>
      <c r="AG95">
        <f t="shared" si="5"/>
        <v>1309.67404076092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-213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8.1874890000000011</v>
      </c>
      <c r="E96">
        <f>GT_NG!T96</f>
        <v>10.153796540603929</v>
      </c>
      <c r="F96">
        <f>GT_Spot!T96</f>
        <v>0</v>
      </c>
      <c r="G96">
        <f>PPCL_NG!T96</f>
        <v>0</v>
      </c>
      <c r="H96">
        <f>PPCL_Spot!T96</f>
        <v>29.771933242418335</v>
      </c>
      <c r="I96">
        <f>Bawana_NG!T96</f>
        <v>58.45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585.68406311862987</v>
      </c>
      <c r="P96" s="37">
        <v>75.494257900140695</v>
      </c>
      <c r="Q96" s="37">
        <v>19.61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368.24999999999994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-100</v>
      </c>
      <c r="AA96" s="76">
        <f>STOA!J96</f>
        <v>447.58</v>
      </c>
      <c r="AB96" s="76">
        <f>-STOA!P96</f>
        <v>0</v>
      </c>
      <c r="AC96">
        <f t="shared" si="3"/>
        <v>15.609927838731993</v>
      </c>
      <c r="AD96">
        <f t="shared" si="4"/>
        <v>1334.5716119630608</v>
      </c>
      <c r="AE96">
        <f>'IDT-1'!F96</f>
        <v>0</v>
      </c>
      <c r="AF96" s="25"/>
      <c r="AG96">
        <f t="shared" si="5"/>
        <v>1334.5716119630608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-153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8.1874890000000011</v>
      </c>
      <c r="E97">
        <f>GT_NG!T97</f>
        <v>10.153796540603929</v>
      </c>
      <c r="F97">
        <f>GT_Spot!T97</f>
        <v>0</v>
      </c>
      <c r="G97">
        <f>PPCL_NG!T97</f>
        <v>0</v>
      </c>
      <c r="H97">
        <f>PPCL_Spot!T97</f>
        <v>29.771933242418335</v>
      </c>
      <c r="I97">
        <f>Bawana_NG!T97</f>
        <v>58.45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510.50506361310852</v>
      </c>
      <c r="P97" s="37">
        <v>75.494257900140695</v>
      </c>
      <c r="Q97" s="37">
        <v>19.61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368.40999999999991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-108</v>
      </c>
      <c r="AA97" s="76">
        <f>STOA!J97</f>
        <v>447.58</v>
      </c>
      <c r="AB97" s="76">
        <f>-STOA!P97</f>
        <v>0</v>
      </c>
      <c r="AC97">
        <f t="shared" si="3"/>
        <v>14.767989299763386</v>
      </c>
      <c r="AD97">
        <f t="shared" si="4"/>
        <v>1285.3945509965079</v>
      </c>
      <c r="AE97">
        <f>'IDT-1'!F97</f>
        <v>0</v>
      </c>
      <c r="AF97" s="25"/>
      <c r="AG97">
        <f t="shared" si="5"/>
        <v>1285.3945509965079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-120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8.1874890000000011</v>
      </c>
      <c r="E98">
        <f>GT_NG!T98</f>
        <v>10.153796540603929</v>
      </c>
      <c r="F98">
        <f>GT_Spot!T98</f>
        <v>0</v>
      </c>
      <c r="G98">
        <f>PPCL_NG!T98</f>
        <v>0</v>
      </c>
      <c r="H98">
        <f>PPCL_Spot!T98</f>
        <v>29.771933242418335</v>
      </c>
      <c r="I98">
        <f>Bawana_NG!T98</f>
        <v>58.45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510.89119961310848</v>
      </c>
      <c r="P98" s="37">
        <v>75.494257900140695</v>
      </c>
      <c r="Q98" s="37">
        <v>19.61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368.57999999999993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447.58</v>
      </c>
      <c r="AB98" s="76">
        <f>-STOA!P98</f>
        <v>0</v>
      </c>
      <c r="AC98">
        <f t="shared" si="3"/>
        <v>14.891257050311834</v>
      </c>
      <c r="AD98">
        <f t="shared" si="4"/>
        <v>1271.8274192459596</v>
      </c>
      <c r="AE98">
        <f>'IDT-1'!F98</f>
        <v>0</v>
      </c>
      <c r="AF98" s="25"/>
      <c r="AG98">
        <f t="shared" si="5"/>
        <v>1271.8274192459596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-242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0.19649973600000045</v>
      </c>
      <c r="E99">
        <f t="shared" si="6"/>
        <v>0.24277454565562884</v>
      </c>
      <c r="F99">
        <f t="shared" si="6"/>
        <v>0</v>
      </c>
      <c r="G99">
        <f t="shared" si="6"/>
        <v>0</v>
      </c>
      <c r="H99">
        <f t="shared" si="6"/>
        <v>0.70487126566660285</v>
      </c>
      <c r="I99">
        <f t="shared" si="6"/>
        <v>1.4082934689205213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11.873596905592326</v>
      </c>
      <c r="P99" s="37">
        <f t="shared" si="6"/>
        <v>0.89637505459577138</v>
      </c>
      <c r="Q99" s="37">
        <f t="shared" si="6"/>
        <v>0.44417999999999952</v>
      </c>
      <c r="R99" s="39">
        <f>SUM(R3:R98)/4000</f>
        <v>0.28243502762509021</v>
      </c>
      <c r="S99" s="39">
        <f t="shared" si="6"/>
        <v>0</v>
      </c>
      <c r="T99" s="38">
        <f t="shared" si="6"/>
        <v>0.80110749999999975</v>
      </c>
      <c r="U99" s="38">
        <f t="shared" si="6"/>
        <v>8.2702624999999976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-0.88262249999999998</v>
      </c>
      <c r="AA99" s="76">
        <f t="shared" si="6"/>
        <v>10.742920000000018</v>
      </c>
      <c r="AB99" s="76">
        <f t="shared" si="6"/>
        <v>0</v>
      </c>
      <c r="AC99">
        <f t="shared" si="6"/>
        <v>0.31886946470676047</v>
      </c>
      <c r="AD99">
        <f t="shared" si="6"/>
        <v>34.256759039349191</v>
      </c>
      <c r="AE99">
        <f t="shared" si="6"/>
        <v>0.23005600000000004</v>
      </c>
      <c r="AG99">
        <f t="shared" si="6"/>
        <v>34.486815039349189</v>
      </c>
      <c r="AI99">
        <f t="shared" si="6"/>
        <v>0</v>
      </c>
      <c r="AJ99">
        <f t="shared" si="6"/>
        <v>0</v>
      </c>
      <c r="AK99">
        <f t="shared" si="6"/>
        <v>0.39768500000000007</v>
      </c>
      <c r="AL99">
        <f t="shared" si="6"/>
        <v>-0.80274999999999996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45547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1.322406</v>
      </c>
      <c r="E3">
        <f>GT_NG!S3</f>
        <v>2.1117408906882593</v>
      </c>
      <c r="F3">
        <f>GT_Spot!S3</f>
        <v>0</v>
      </c>
      <c r="G3">
        <f>PPCL_NG!S3</f>
        <v>0</v>
      </c>
      <c r="H3">
        <f>PPCL_Spot!S3</f>
        <v>45.17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62.511246998549055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7.97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-84</v>
      </c>
      <c r="AA3" s="76">
        <f>STOA!K3</f>
        <v>156.27999999999997</v>
      </c>
      <c r="AB3" s="76">
        <f>-STOA!Q3</f>
        <v>0</v>
      </c>
      <c r="AC3">
        <f>SUMIF(B3:AB3,"&gt;0")*$AC$2-SUMIF(B3:AB3,"&lt;0")*($AC$2/(1-$AC$2))+SUMIF(AI3:AR3,"&gt;0")*$AC$2-SUMIF(AI3:AR3,"&lt;0")*($AC$2/(1-$AC$2))</f>
        <v>3.5876753434502655</v>
      </c>
      <c r="AD3">
        <f>SUM(B3:AB3,AI3:AV3)-AC3</f>
        <v>160.40681054819234</v>
      </c>
      <c r="AE3">
        <f>'IDT-1'!E3</f>
        <v>0</v>
      </c>
      <c r="AF3" s="25"/>
      <c r="AG3">
        <f>SUM(AD3:AF3)</f>
        <v>160.40681054819234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-47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1.322406</v>
      </c>
      <c r="E4">
        <f>GT_NG!S4</f>
        <v>2.1117408906882593</v>
      </c>
      <c r="F4">
        <f>GT_Spot!S4</f>
        <v>0</v>
      </c>
      <c r="G4">
        <f>PPCL_NG!S4</f>
        <v>0</v>
      </c>
      <c r="H4">
        <f>PPCL_Spot!S4</f>
        <v>44.42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61.779644965280745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7.97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-85</v>
      </c>
      <c r="AA4" s="76">
        <f>STOA!K4</f>
        <v>156.27999999999997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3.5582875709210335</v>
      </c>
      <c r="AD4">
        <f t="shared" ref="AD4:AD67" si="1">SUM(B4:AB4,AI4:AV4)-AC4</f>
        <v>160.95459628745323</v>
      </c>
      <c r="AE4">
        <f>'IDT-1'!E4</f>
        <v>0</v>
      </c>
      <c r="AF4" s="25"/>
      <c r="AG4">
        <f t="shared" ref="AG4:AG67" si="2">SUM(AD4:AF4)</f>
        <v>160.95459628745323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-44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1.322406</v>
      </c>
      <c r="E5">
        <f>GT_NG!S5</f>
        <v>2.1117408906882593</v>
      </c>
      <c r="F5">
        <f>GT_Spot!S5</f>
        <v>0</v>
      </c>
      <c r="G5">
        <f>PPCL_NG!S5</f>
        <v>0</v>
      </c>
      <c r="H5">
        <f>PPCL_Spot!S5</f>
        <v>44.42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60.689720315180672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7.97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-88</v>
      </c>
      <c r="AA5" s="76">
        <f>STOA!K5</f>
        <v>156.27999999999997</v>
      </c>
      <c r="AB5" s="76">
        <f>-STOA!Q5</f>
        <v>0</v>
      </c>
      <c r="AC5">
        <f t="shared" si="0"/>
        <v>3.5914879924846379</v>
      </c>
      <c r="AD5">
        <f t="shared" si="1"/>
        <v>154.83147121578955</v>
      </c>
      <c r="AE5">
        <f>'IDT-1'!E5</f>
        <v>0</v>
      </c>
      <c r="AF5" s="25"/>
      <c r="AG5">
        <f t="shared" si="2"/>
        <v>154.83147121578955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-46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1.322406</v>
      </c>
      <c r="E6">
        <f>GT_NG!S6</f>
        <v>2.1117408906882593</v>
      </c>
      <c r="F6">
        <f>GT_Spot!S6</f>
        <v>0</v>
      </c>
      <c r="G6">
        <f>PPCL_NG!S6</f>
        <v>0</v>
      </c>
      <c r="H6">
        <f>PPCL_Spot!S6</f>
        <v>44.42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60.689710236320209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7.97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-88</v>
      </c>
      <c r="AA6" s="76">
        <f>STOA!K6</f>
        <v>156.27999999999997</v>
      </c>
      <c r="AB6" s="76">
        <f>-STOA!Q6</f>
        <v>0</v>
      </c>
      <c r="AC6">
        <f t="shared" si="0"/>
        <v>3.5914879078222097</v>
      </c>
      <c r="AD6">
        <f t="shared" si="1"/>
        <v>154.83146122159155</v>
      </c>
      <c r="AE6">
        <f>'IDT-1'!E6</f>
        <v>0</v>
      </c>
      <c r="AF6" s="25"/>
      <c r="AG6">
        <f t="shared" si="2"/>
        <v>154.83146122159155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-46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1.322406</v>
      </c>
      <c r="E7">
        <f>GT_NG!S7</f>
        <v>2.1117408906882593</v>
      </c>
      <c r="F7">
        <f>GT_Spot!S7</f>
        <v>0</v>
      </c>
      <c r="G7">
        <f>PPCL_NG!S7</f>
        <v>0</v>
      </c>
      <c r="H7">
        <f>PPCL_Spot!S7</f>
        <v>44.42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60.183776237667423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7.97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-90</v>
      </c>
      <c r="AA7" s="76">
        <f>STOA!K7</f>
        <v>156.27999999999997</v>
      </c>
      <c r="AB7" s="76">
        <f>-STOA!Q7</f>
        <v>0</v>
      </c>
      <c r="AC7">
        <f t="shared" si="0"/>
        <v>3.604180377683305</v>
      </c>
      <c r="AD7">
        <f t="shared" si="1"/>
        <v>152.31283475307765</v>
      </c>
      <c r="AE7">
        <f>'IDT-1'!E7</f>
        <v>0</v>
      </c>
      <c r="AF7" s="25"/>
      <c r="AG7">
        <f t="shared" si="2"/>
        <v>152.31283475307765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-46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1.322406</v>
      </c>
      <c r="E8">
        <f>GT_NG!S8</f>
        <v>2.1117408906882593</v>
      </c>
      <c r="F8">
        <f>GT_Spot!S8</f>
        <v>0</v>
      </c>
      <c r="G8">
        <f>PPCL_NG!S8</f>
        <v>0</v>
      </c>
      <c r="H8">
        <f>PPCL_Spot!S8</f>
        <v>44.42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60.183776237667423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7.97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-92</v>
      </c>
      <c r="AA8" s="76">
        <f>STOA!K8</f>
        <v>156.27999999999997</v>
      </c>
      <c r="AB8" s="76">
        <f>-STOA!Q8</f>
        <v>0</v>
      </c>
      <c r="AC8">
        <f t="shared" si="0"/>
        <v>3.6211226931330831</v>
      </c>
      <c r="AD8">
        <f t="shared" si="1"/>
        <v>150.29589243762786</v>
      </c>
      <c r="AE8">
        <f>'IDT-1'!E8</f>
        <v>0</v>
      </c>
      <c r="AF8" s="25"/>
      <c r="AG8">
        <f t="shared" si="2"/>
        <v>150.29589243762786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-46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1.322406</v>
      </c>
      <c r="E9">
        <f>GT_NG!S9</f>
        <v>2.1117408906882593</v>
      </c>
      <c r="F9">
        <f>GT_Spot!S9</f>
        <v>0</v>
      </c>
      <c r="G9">
        <f>PPCL_NG!S9</f>
        <v>0</v>
      </c>
      <c r="H9">
        <f>PPCL_Spot!S9</f>
        <v>44.42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60.183776237667423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7.97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-93</v>
      </c>
      <c r="AA9" s="76">
        <f>STOA!K9</f>
        <v>156.27999999999997</v>
      </c>
      <c r="AB9" s="76">
        <f>-STOA!Q9</f>
        <v>0</v>
      </c>
      <c r="AC9">
        <f t="shared" si="0"/>
        <v>3.64653616630775</v>
      </c>
      <c r="AD9">
        <f t="shared" si="1"/>
        <v>147.27047896445319</v>
      </c>
      <c r="AE9">
        <f>'IDT-1'!E9</f>
        <v>0</v>
      </c>
      <c r="AF9" s="25"/>
      <c r="AG9">
        <f t="shared" si="2"/>
        <v>147.27047896445319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-48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1.322406</v>
      </c>
      <c r="E10">
        <f>GT_NG!S10</f>
        <v>2.1107822410147992</v>
      </c>
      <c r="F10">
        <f>GT_Spot!S10</f>
        <v>0</v>
      </c>
      <c r="G10">
        <f>PPCL_NG!S10</f>
        <v>0</v>
      </c>
      <c r="H10">
        <f>PPCL_Spot!S10</f>
        <v>44.42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60.183776237667423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7.97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-95</v>
      </c>
      <c r="AA10" s="76">
        <f>STOA!K10</f>
        <v>156.27999999999997</v>
      </c>
      <c r="AB10" s="76">
        <f>-STOA!Q10</f>
        <v>0</v>
      </c>
      <c r="AC10">
        <f t="shared" si="0"/>
        <v>3.6549992713753823</v>
      </c>
      <c r="AD10">
        <f t="shared" si="1"/>
        <v>146.26105720971211</v>
      </c>
      <c r="AE10">
        <f>'IDT-1'!E10</f>
        <v>0</v>
      </c>
      <c r="AF10" s="25"/>
      <c r="AG10">
        <f t="shared" si="2"/>
        <v>146.26105720971211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-47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1.322406</v>
      </c>
      <c r="E11">
        <f>GT_NG!S11</f>
        <v>2.1107822410147992</v>
      </c>
      <c r="F11">
        <f>GT_Spot!S11</f>
        <v>0</v>
      </c>
      <c r="G11">
        <f>PPCL_NG!S11</f>
        <v>0</v>
      </c>
      <c r="H11">
        <f>PPCL_Spot!S11</f>
        <v>44.42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60.183776237667423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7.97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-97</v>
      </c>
      <c r="AA11" s="76">
        <f>STOA!K11</f>
        <v>156.27999999999997</v>
      </c>
      <c r="AB11" s="76">
        <f>-STOA!Q11</f>
        <v>0</v>
      </c>
      <c r="AC11">
        <f t="shared" si="0"/>
        <v>3.6804127445500496</v>
      </c>
      <c r="AD11">
        <f t="shared" si="1"/>
        <v>143.23564373653744</v>
      </c>
      <c r="AE11">
        <f>'IDT-1'!E11</f>
        <v>0</v>
      </c>
      <c r="AF11" s="25"/>
      <c r="AG11">
        <f t="shared" si="2"/>
        <v>143.23564373653744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-48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1.322406</v>
      </c>
      <c r="E12">
        <f>GT_NG!S12</f>
        <v>2.1107822410147992</v>
      </c>
      <c r="F12">
        <f>GT_Spot!S12</f>
        <v>0</v>
      </c>
      <c r="G12">
        <f>PPCL_NG!S12</f>
        <v>0</v>
      </c>
      <c r="H12">
        <f>PPCL_Spot!S12</f>
        <v>44.42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59.89693878544562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7.97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-98</v>
      </c>
      <c r="AA12" s="76">
        <f>STOA!K12</f>
        <v>156.27999999999997</v>
      </c>
      <c r="AB12" s="76">
        <f>-STOA!Q12</f>
        <v>0</v>
      </c>
      <c r="AC12">
        <f t="shared" si="0"/>
        <v>3.669532152226497</v>
      </c>
      <c r="AD12">
        <f t="shared" si="1"/>
        <v>143.95968687663918</v>
      </c>
      <c r="AE12">
        <f>'IDT-1'!E12</f>
        <v>0</v>
      </c>
      <c r="AF12" s="25"/>
      <c r="AG12">
        <f t="shared" si="2"/>
        <v>143.95968687663918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-46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1.322406</v>
      </c>
      <c r="E13">
        <f>GT_NG!S13</f>
        <v>2.1107822410147992</v>
      </c>
      <c r="F13">
        <f>GT_Spot!S13</f>
        <v>0</v>
      </c>
      <c r="G13">
        <f>PPCL_NG!S13</f>
        <v>0</v>
      </c>
      <c r="H13">
        <f>PPCL_Spot!S13</f>
        <v>44.42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59.390101333223811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7.97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-100</v>
      </c>
      <c r="AA13" s="76">
        <f>STOA!K13</f>
        <v>156.27999999999997</v>
      </c>
      <c r="AB13" s="76">
        <f>-STOA!Q13</f>
        <v>0</v>
      </c>
      <c r="AC13">
        <f t="shared" si="0"/>
        <v>3.6822170330776118</v>
      </c>
      <c r="AD13">
        <f t="shared" si="1"/>
        <v>141.44016454356625</v>
      </c>
      <c r="AE13">
        <f>'IDT-1'!E13</f>
        <v>0</v>
      </c>
      <c r="AF13" s="25"/>
      <c r="AG13">
        <f t="shared" si="2"/>
        <v>141.44016454356625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-46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1.322406</v>
      </c>
      <c r="E14">
        <f>GT_NG!S14</f>
        <v>2.1107822410147992</v>
      </c>
      <c r="F14">
        <f>GT_Spot!S14</f>
        <v>0</v>
      </c>
      <c r="G14">
        <f>PPCL_NG!S14</f>
        <v>0</v>
      </c>
      <c r="H14">
        <f>PPCL_Spot!S14</f>
        <v>44.42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59.390101333223811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7.97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-102</v>
      </c>
      <c r="AA14" s="76">
        <f>STOA!K14</f>
        <v>156.27999999999997</v>
      </c>
      <c r="AB14" s="76">
        <f>-STOA!Q14</f>
        <v>0</v>
      </c>
      <c r="AC14">
        <f t="shared" si="0"/>
        <v>3.6991593485273899</v>
      </c>
      <c r="AD14">
        <f t="shared" si="1"/>
        <v>139.42322222811649</v>
      </c>
      <c r="AE14">
        <f>'IDT-1'!E14</f>
        <v>0</v>
      </c>
      <c r="AF14" s="25"/>
      <c r="AG14">
        <f t="shared" si="2"/>
        <v>139.42322222811649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-46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1.322406</v>
      </c>
      <c r="E15">
        <f>GT_NG!S15</f>
        <v>2.1107822410147992</v>
      </c>
      <c r="F15">
        <f>GT_Spot!S15</f>
        <v>0</v>
      </c>
      <c r="G15">
        <f>PPCL_NG!S15</f>
        <v>0</v>
      </c>
      <c r="H15">
        <f>PPCL_Spot!S15</f>
        <v>44.42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58.618860924516973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7.97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-101</v>
      </c>
      <c r="AA15" s="76">
        <f>STOA!K15</f>
        <v>156.27999999999997</v>
      </c>
      <c r="AB15" s="76">
        <f>-STOA!Q15</f>
        <v>0</v>
      </c>
      <c r="AC15">
        <f t="shared" si="0"/>
        <v>3.684209771369364</v>
      </c>
      <c r="AD15">
        <f t="shared" si="1"/>
        <v>139.66693139656769</v>
      </c>
      <c r="AE15">
        <f>'IDT-1'!E15</f>
        <v>0</v>
      </c>
      <c r="AF15" s="25"/>
      <c r="AG15">
        <f t="shared" si="2"/>
        <v>139.66693139656769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-46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1.322406</v>
      </c>
      <c r="E16">
        <f>GT_NG!S16</f>
        <v>2.1107822410147992</v>
      </c>
      <c r="F16">
        <f>GT_Spot!S16</f>
        <v>0</v>
      </c>
      <c r="G16">
        <f>PPCL_NG!S16</f>
        <v>0</v>
      </c>
      <c r="H16">
        <f>PPCL_Spot!S16</f>
        <v>44.42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58.618860924516973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7.97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-102</v>
      </c>
      <c r="AA16" s="76">
        <f>STOA!K16</f>
        <v>156.27999999999997</v>
      </c>
      <c r="AB16" s="76">
        <f>-STOA!Q16</f>
        <v>0</v>
      </c>
      <c r="AC16">
        <f t="shared" si="0"/>
        <v>3.6926809290942528</v>
      </c>
      <c r="AD16">
        <f t="shared" si="1"/>
        <v>138.65846023884279</v>
      </c>
      <c r="AE16">
        <f>'IDT-1'!E16</f>
        <v>0</v>
      </c>
      <c r="AF16" s="25"/>
      <c r="AG16">
        <f t="shared" si="2"/>
        <v>138.65846023884279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-46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1.322406</v>
      </c>
      <c r="E17">
        <f>GT_NG!S17</f>
        <v>2.1107822410147992</v>
      </c>
      <c r="F17">
        <f>GT_Spot!S17</f>
        <v>0</v>
      </c>
      <c r="G17">
        <f>PPCL_NG!S17</f>
        <v>0</v>
      </c>
      <c r="H17">
        <f>PPCL_Spot!S17</f>
        <v>44.42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58.618860924516973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7.97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-103</v>
      </c>
      <c r="AA17" s="76">
        <f>STOA!K17</f>
        <v>156.27999999999997</v>
      </c>
      <c r="AB17" s="76">
        <f>-STOA!Q17</f>
        <v>0</v>
      </c>
      <c r="AC17">
        <f t="shared" si="0"/>
        <v>3.7011520868191421</v>
      </c>
      <c r="AD17">
        <f t="shared" si="1"/>
        <v>137.64998908111789</v>
      </c>
      <c r="AE17">
        <f>'IDT-1'!E17</f>
        <v>0</v>
      </c>
      <c r="AF17" s="25"/>
      <c r="AG17">
        <f t="shared" si="2"/>
        <v>137.64998908111789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-46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1.322406</v>
      </c>
      <c r="E18">
        <f>GT_NG!S18</f>
        <v>2.1107822410147992</v>
      </c>
      <c r="F18">
        <f>GT_Spot!S18</f>
        <v>0</v>
      </c>
      <c r="G18">
        <f>PPCL_NG!S18</f>
        <v>0</v>
      </c>
      <c r="H18">
        <f>PPCL_Spot!S18</f>
        <v>44.42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58.618860924516973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7.97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-105</v>
      </c>
      <c r="AA18" s="76">
        <f>STOA!K18</f>
        <v>156.27999999999997</v>
      </c>
      <c r="AB18" s="76">
        <f>-STOA!Q18</f>
        <v>0</v>
      </c>
      <c r="AC18">
        <f t="shared" si="0"/>
        <v>3.7180944022689202</v>
      </c>
      <c r="AD18">
        <f t="shared" si="1"/>
        <v>135.63304676566813</v>
      </c>
      <c r="AE18">
        <f>'IDT-1'!E18</f>
        <v>0</v>
      </c>
      <c r="AF18" s="25"/>
      <c r="AG18">
        <f t="shared" si="2"/>
        <v>135.63304676566813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-46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1.322406</v>
      </c>
      <c r="E19">
        <f>GT_NG!S19</f>
        <v>2.1107822410147992</v>
      </c>
      <c r="F19">
        <f>GT_Spot!S19</f>
        <v>0</v>
      </c>
      <c r="G19">
        <f>PPCL_NG!S19</f>
        <v>0</v>
      </c>
      <c r="H19">
        <f>PPCL_Spot!S19</f>
        <v>44.42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59.730484822264941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7.97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-107</v>
      </c>
      <c r="AA19" s="76">
        <f>STOA!K19</f>
        <v>156.27999999999997</v>
      </c>
      <c r="AB19" s="76">
        <f>-STOA!Q19</f>
        <v>0</v>
      </c>
      <c r="AC19">
        <f t="shared" si="0"/>
        <v>3.7359032007348922</v>
      </c>
      <c r="AD19">
        <f t="shared" si="1"/>
        <v>135.72686186495011</v>
      </c>
      <c r="AE19">
        <f>'IDT-1'!E19</f>
        <v>0</v>
      </c>
      <c r="AF19" s="25"/>
      <c r="AG19">
        <f t="shared" si="2"/>
        <v>135.72686186495011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1.322406</v>
      </c>
      <c r="E20">
        <f>GT_NG!S20</f>
        <v>2.1107822410147992</v>
      </c>
      <c r="F20">
        <f>GT_Spot!S20</f>
        <v>0</v>
      </c>
      <c r="G20">
        <f>PPCL_NG!S20</f>
        <v>0</v>
      </c>
      <c r="H20">
        <f>PPCL_Spot!S20</f>
        <v>44.42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59.730484822264941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7.97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-108</v>
      </c>
      <c r="AA20" s="76">
        <f>STOA!K20</f>
        <v>156.27999999999997</v>
      </c>
      <c r="AB20" s="76">
        <f>-STOA!Q20</f>
        <v>0</v>
      </c>
      <c r="AC20">
        <f t="shared" si="0"/>
        <v>3.7443743584597815</v>
      </c>
      <c r="AD20">
        <f t="shared" si="1"/>
        <v>134.71839070722521</v>
      </c>
      <c r="AE20">
        <f>'IDT-1'!E20</f>
        <v>0</v>
      </c>
      <c r="AF20" s="25"/>
      <c r="AG20">
        <f t="shared" si="2"/>
        <v>134.71839070722521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1.322406</v>
      </c>
      <c r="E21">
        <f>GT_NG!S21</f>
        <v>2.1107822410147992</v>
      </c>
      <c r="F21">
        <f>GT_Spot!S21</f>
        <v>0</v>
      </c>
      <c r="G21">
        <f>PPCL_NG!S21</f>
        <v>0</v>
      </c>
      <c r="H21">
        <f>PPCL_Spot!S21</f>
        <v>44.42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58.640562505967694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7.97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-107</v>
      </c>
      <c r="AA21" s="76">
        <f>STOA!K21</f>
        <v>156.27999999999997</v>
      </c>
      <c r="AB21" s="76">
        <f>-STOA!Q21</f>
        <v>0</v>
      </c>
      <c r="AC21">
        <f t="shared" si="0"/>
        <v>3.7267478532779954</v>
      </c>
      <c r="AD21">
        <f t="shared" si="1"/>
        <v>134.64609489610976</v>
      </c>
      <c r="AE21">
        <f>'IDT-1'!E21</f>
        <v>0</v>
      </c>
      <c r="AF21" s="25"/>
      <c r="AG21">
        <f t="shared" si="2"/>
        <v>134.64609489610976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1.322406</v>
      </c>
      <c r="E22">
        <f>GT_NG!S22</f>
        <v>2.1107822410147992</v>
      </c>
      <c r="F22">
        <f>GT_Spot!S22</f>
        <v>0</v>
      </c>
      <c r="G22">
        <f>PPCL_NG!S22</f>
        <v>0</v>
      </c>
      <c r="H22">
        <f>PPCL_Spot!S22</f>
        <v>44.42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58.640562505967694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7.97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-108</v>
      </c>
      <c r="AA22" s="76">
        <f>STOA!K22</f>
        <v>156.27999999999997</v>
      </c>
      <c r="AB22" s="76">
        <f>-STOA!Q22</f>
        <v>0</v>
      </c>
      <c r="AC22">
        <f t="shared" si="0"/>
        <v>3.7436901687277735</v>
      </c>
      <c r="AD22">
        <f t="shared" si="1"/>
        <v>132.62915258065999</v>
      </c>
      <c r="AE22">
        <f>'IDT-1'!E22</f>
        <v>0</v>
      </c>
      <c r="AF22" s="25"/>
      <c r="AG22">
        <f t="shared" si="2"/>
        <v>132.62915258065999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-46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1.322406</v>
      </c>
      <c r="E23">
        <f>GT_NG!S23</f>
        <v>2.1107822410147992</v>
      </c>
      <c r="F23">
        <f>GT_Spot!S23</f>
        <v>0</v>
      </c>
      <c r="G23">
        <f>PPCL_NG!S23</f>
        <v>0</v>
      </c>
      <c r="H23">
        <f>PPCL_Spot!S23</f>
        <v>44.42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58.573571261599135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7.97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-108</v>
      </c>
      <c r="AA23" s="76">
        <f>STOA!K23</f>
        <v>156.27999999999997</v>
      </c>
      <c r="AB23" s="76">
        <f>-STOA!Q23</f>
        <v>0</v>
      </c>
      <c r="AC23">
        <f t="shared" si="0"/>
        <v>3.7346562845501881</v>
      </c>
      <c r="AD23">
        <f t="shared" si="1"/>
        <v>133.57119522046901</v>
      </c>
      <c r="AE23">
        <f>'IDT-1'!E23</f>
        <v>0</v>
      </c>
      <c r="AF23" s="25"/>
      <c r="AG23">
        <f t="shared" si="2"/>
        <v>133.57119522046901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-45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1.322406</v>
      </c>
      <c r="E24">
        <f>GT_NG!S24</f>
        <v>2.1107822410147992</v>
      </c>
      <c r="F24">
        <f>GT_Spot!S24</f>
        <v>0</v>
      </c>
      <c r="G24">
        <f>PPCL_NG!S24</f>
        <v>0</v>
      </c>
      <c r="H24">
        <f>PPCL_Spot!S24</f>
        <v>44.42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58.49534323154986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7.97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-108</v>
      </c>
      <c r="AA24" s="76">
        <f>STOA!K24</f>
        <v>156.27999999999997</v>
      </c>
      <c r="AB24" s="76">
        <f>-STOA!Q24</f>
        <v>0</v>
      </c>
      <c r="AC24">
        <f t="shared" si="0"/>
        <v>3.7339991690977747</v>
      </c>
      <c r="AD24">
        <f t="shared" si="1"/>
        <v>133.49362430587215</v>
      </c>
      <c r="AE24">
        <f>'IDT-1'!E24</f>
        <v>0</v>
      </c>
      <c r="AF24" s="25"/>
      <c r="AG24">
        <f t="shared" si="2"/>
        <v>133.49362430587215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1.322406</v>
      </c>
      <c r="E25">
        <f>GT_NG!S25</f>
        <v>2.1107822410147992</v>
      </c>
      <c r="F25">
        <f>GT_Spot!S25</f>
        <v>0</v>
      </c>
      <c r="G25">
        <f>PPCL_NG!S25</f>
        <v>0</v>
      </c>
      <c r="H25">
        <f>PPCL_Spot!S25</f>
        <v>44.42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59.507631661741492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7.97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-108</v>
      </c>
      <c r="AA25" s="76">
        <f>STOA!K25</f>
        <v>156.27999999999997</v>
      </c>
      <c r="AB25" s="76">
        <f>-STOA!Q25</f>
        <v>0</v>
      </c>
      <c r="AC25">
        <f t="shared" si="0"/>
        <v>3.7425023919113842</v>
      </c>
      <c r="AD25">
        <f t="shared" si="1"/>
        <v>134.49740951325018</v>
      </c>
      <c r="AE25">
        <f>'IDT-1'!E25</f>
        <v>0</v>
      </c>
      <c r="AF25" s="25"/>
      <c r="AG25">
        <f t="shared" si="2"/>
        <v>134.49740951325018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1.322406</v>
      </c>
      <c r="E26">
        <f>GT_NG!S26</f>
        <v>2.1107822410147992</v>
      </c>
      <c r="F26">
        <f>GT_Spot!S26</f>
        <v>0</v>
      </c>
      <c r="G26">
        <f>PPCL_NG!S26</f>
        <v>0</v>
      </c>
      <c r="H26">
        <f>PPCL_Spot!S26</f>
        <v>44.42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63.676089958729669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7.97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-108</v>
      </c>
      <c r="AA26" s="76">
        <f>STOA!K26</f>
        <v>156.27999999999997</v>
      </c>
      <c r="AB26" s="76">
        <f>-STOA!Q26</f>
        <v>0</v>
      </c>
      <c r="AC26">
        <f t="shared" si="0"/>
        <v>3.8029309147807515</v>
      </c>
      <c r="AD26">
        <f t="shared" si="1"/>
        <v>135.60543928736899</v>
      </c>
      <c r="AE26">
        <f>'IDT-1'!E26</f>
        <v>0</v>
      </c>
      <c r="AF26" s="25"/>
      <c r="AG26">
        <f t="shared" si="2"/>
        <v>135.60543928736899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-48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1.322406</v>
      </c>
      <c r="E27">
        <f>GT_NG!S27</f>
        <v>2.1107822410147992</v>
      </c>
      <c r="F27">
        <f>GT_Spot!S27</f>
        <v>0</v>
      </c>
      <c r="G27">
        <f>PPCL_NG!S27</f>
        <v>0</v>
      </c>
      <c r="H27">
        <f>PPCL_Spot!S27</f>
        <v>44.42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63.266089958729673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7.97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-107</v>
      </c>
      <c r="AA27" s="76">
        <f>STOA!K27</f>
        <v>156.27999999999997</v>
      </c>
      <c r="AB27" s="76">
        <f>-STOA!Q27</f>
        <v>0</v>
      </c>
      <c r="AC27">
        <f t="shared" si="0"/>
        <v>3.7910157570558631</v>
      </c>
      <c r="AD27">
        <f t="shared" si="1"/>
        <v>136.20735444509387</v>
      </c>
      <c r="AE27">
        <f>'IDT-1'!E27</f>
        <v>0</v>
      </c>
      <c r="AF27" s="25"/>
      <c r="AG27">
        <f t="shared" si="2"/>
        <v>136.20735444509387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-48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1.322406</v>
      </c>
      <c r="E28">
        <f>GT_NG!S28</f>
        <v>2.1107822410147992</v>
      </c>
      <c r="F28">
        <f>GT_Spot!S28</f>
        <v>0</v>
      </c>
      <c r="G28">
        <f>PPCL_NG!S28</f>
        <v>0</v>
      </c>
      <c r="H28">
        <f>PPCL_Spot!S28</f>
        <v>44.42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63.266089958729673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7.97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-105</v>
      </c>
      <c r="AA28" s="76">
        <f>STOA!K28</f>
        <v>156.27999999999997</v>
      </c>
      <c r="AB28" s="76">
        <f>-STOA!Q28</f>
        <v>0</v>
      </c>
      <c r="AC28">
        <f t="shared" si="0"/>
        <v>3.7825445993309743</v>
      </c>
      <c r="AD28">
        <f t="shared" si="1"/>
        <v>137.21582560281877</v>
      </c>
      <c r="AE28">
        <f>'IDT-1'!E28</f>
        <v>0</v>
      </c>
      <c r="AF28" s="25"/>
      <c r="AG28">
        <f t="shared" si="2"/>
        <v>137.21582560281877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-49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1.322406</v>
      </c>
      <c r="E29">
        <f>GT_NG!S29</f>
        <v>2.1107822410147992</v>
      </c>
      <c r="F29">
        <f>GT_Spot!S29</f>
        <v>0</v>
      </c>
      <c r="G29">
        <f>PPCL_NG!S29</f>
        <v>0</v>
      </c>
      <c r="H29">
        <f>PPCL_Spot!S29</f>
        <v>44.42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63.266089958729673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7.97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-101</v>
      </c>
      <c r="AA29" s="76">
        <f>STOA!K29</f>
        <v>156.27999999999997</v>
      </c>
      <c r="AB29" s="76">
        <f>-STOA!Q29</f>
        <v>0</v>
      </c>
      <c r="AC29">
        <f t="shared" si="0"/>
        <v>3.7401888107065293</v>
      </c>
      <c r="AD29">
        <f t="shared" si="1"/>
        <v>142.2581813914432</v>
      </c>
      <c r="AE29">
        <f>'IDT-1'!E29</f>
        <v>0</v>
      </c>
      <c r="AF29" s="25"/>
      <c r="AG29">
        <f t="shared" si="2"/>
        <v>142.2581813914432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-48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1.322406</v>
      </c>
      <c r="E30">
        <f>GT_NG!S30</f>
        <v>2.1107822410147992</v>
      </c>
      <c r="F30">
        <f>GT_Spot!S30</f>
        <v>0</v>
      </c>
      <c r="G30">
        <f>PPCL_NG!S30</f>
        <v>0</v>
      </c>
      <c r="H30">
        <f>PPCL_Spot!S30</f>
        <v>44.42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63.266089958729673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7.97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-96</v>
      </c>
      <c r="AA30" s="76">
        <f>STOA!K30</f>
        <v>156.27999999999997</v>
      </c>
      <c r="AB30" s="76">
        <f>-STOA!Q30</f>
        <v>0</v>
      </c>
      <c r="AC30">
        <f t="shared" si="0"/>
        <v>3.6978330220820839</v>
      </c>
      <c r="AD30">
        <f t="shared" si="1"/>
        <v>147.30053718006766</v>
      </c>
      <c r="AE30">
        <f>'IDT-1'!E30</f>
        <v>0</v>
      </c>
      <c r="AF30" s="25"/>
      <c r="AG30">
        <f t="shared" si="2"/>
        <v>147.30053718006766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-48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1.322406</v>
      </c>
      <c r="E31">
        <f>GT_NG!S31</f>
        <v>2.1107822410147992</v>
      </c>
      <c r="F31">
        <f>GT_Spot!S31</f>
        <v>0</v>
      </c>
      <c r="G31">
        <f>PPCL_NG!S31</f>
        <v>0</v>
      </c>
      <c r="H31">
        <f>PPCL_Spot!S31</f>
        <v>44.42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63.266089958729673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7.97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-89</v>
      </c>
      <c r="AA31" s="76">
        <f>STOA!K31</f>
        <v>156.27999999999997</v>
      </c>
      <c r="AB31" s="76">
        <f>-STOA!Q31</f>
        <v>0</v>
      </c>
      <c r="AC31">
        <f t="shared" si="0"/>
        <v>3.6385349180078599</v>
      </c>
      <c r="AD31">
        <f t="shared" si="1"/>
        <v>154.35983528414189</v>
      </c>
      <c r="AE31">
        <f>'IDT-1'!E31</f>
        <v>0</v>
      </c>
      <c r="AF31" s="25"/>
      <c r="AG31">
        <f t="shared" si="2"/>
        <v>154.35983528414189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-48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1.322406</v>
      </c>
      <c r="E32">
        <f>GT_NG!S32</f>
        <v>2.1107822410147992</v>
      </c>
      <c r="F32">
        <f>GT_Spot!S32</f>
        <v>0</v>
      </c>
      <c r="G32">
        <f>PPCL_NG!S32</f>
        <v>0</v>
      </c>
      <c r="H32">
        <f>PPCL_Spot!S32</f>
        <v>44.42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58.948756776314859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7.97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-81</v>
      </c>
      <c r="AA32" s="76">
        <f>STOA!K32</f>
        <v>156.27999999999997</v>
      </c>
      <c r="AB32" s="76">
        <f>-STOA!Q32</f>
        <v>0</v>
      </c>
      <c r="AC32">
        <f t="shared" si="0"/>
        <v>3.5090865843017962</v>
      </c>
      <c r="AD32">
        <f t="shared" si="1"/>
        <v>161.17195043543313</v>
      </c>
      <c r="AE32">
        <f>'IDT-1'!E32</f>
        <v>0</v>
      </c>
      <c r="AF32" s="25"/>
      <c r="AG32">
        <f t="shared" si="2"/>
        <v>161.17195043543313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-45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1.322406</v>
      </c>
      <c r="E33">
        <f>GT_NG!S33</f>
        <v>2.1107822410147992</v>
      </c>
      <c r="F33">
        <f>GT_Spot!S33</f>
        <v>0</v>
      </c>
      <c r="G33">
        <f>PPCL_NG!S33</f>
        <v>0</v>
      </c>
      <c r="H33">
        <f>PPCL_Spot!S33</f>
        <v>44.42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59.58722561770832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7.97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-73</v>
      </c>
      <c r="AA33" s="76">
        <f>STOA!K33</f>
        <v>156.27999999999997</v>
      </c>
      <c r="AB33" s="76">
        <f>-STOA!Q33</f>
        <v>0</v>
      </c>
      <c r="AC33">
        <f t="shared" si="0"/>
        <v>3.4466804607703883</v>
      </c>
      <c r="AD33">
        <f t="shared" si="1"/>
        <v>169.87282540035801</v>
      </c>
      <c r="AE33">
        <f>'IDT-1'!E33</f>
        <v>0</v>
      </c>
      <c r="AF33" s="25"/>
      <c r="AG33">
        <f t="shared" si="2"/>
        <v>169.87282540035801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-45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1.322406</v>
      </c>
      <c r="E34">
        <f>GT_NG!S34</f>
        <v>2.1107822410147992</v>
      </c>
      <c r="F34">
        <f>GT_Spot!S34</f>
        <v>0</v>
      </c>
      <c r="G34">
        <f>PPCL_NG!S34</f>
        <v>0</v>
      </c>
      <c r="H34">
        <f>PPCL_Spot!S34</f>
        <v>44.42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59.037526430716447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7.97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-62</v>
      </c>
      <c r="AA34" s="76">
        <f>STOA!K34</f>
        <v>156.27999999999997</v>
      </c>
      <c r="AB34" s="76">
        <f>-STOA!Q34</f>
        <v>0</v>
      </c>
      <c r="AC34">
        <f t="shared" si="0"/>
        <v>3.3488802526258765</v>
      </c>
      <c r="AD34">
        <f t="shared" si="1"/>
        <v>180.42092642151061</v>
      </c>
      <c r="AE34">
        <f>'IDT-1'!E34</f>
        <v>0</v>
      </c>
      <c r="AF34" s="25"/>
      <c r="AG34">
        <f t="shared" si="2"/>
        <v>180.42092642151061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-45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1.322406</v>
      </c>
      <c r="E35">
        <f>GT_NG!S35</f>
        <v>2.1107822410147992</v>
      </c>
      <c r="F35">
        <f>GT_Spot!S35</f>
        <v>0</v>
      </c>
      <c r="G35">
        <f>PPCL_NG!S35</f>
        <v>0</v>
      </c>
      <c r="H35">
        <f>PPCL_Spot!S35</f>
        <v>44.42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57.830317977739043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7.97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-49</v>
      </c>
      <c r="AA35" s="76">
        <f>STOA!K35</f>
        <v>156.27999999999997</v>
      </c>
      <c r="AB35" s="76">
        <f>-STOA!Q35</f>
        <v>0</v>
      </c>
      <c r="AC35">
        <f t="shared" si="0"/>
        <v>3.2286146511973084</v>
      </c>
      <c r="AD35">
        <f t="shared" si="1"/>
        <v>192.33398356996179</v>
      </c>
      <c r="AE35">
        <f>'IDT-1'!E35</f>
        <v>0</v>
      </c>
      <c r="AF35" s="25"/>
      <c r="AG35">
        <f t="shared" si="2"/>
        <v>192.33398356996179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1.322406</v>
      </c>
      <c r="E36">
        <f>GT_NG!S36</f>
        <v>2.1107822410147992</v>
      </c>
      <c r="F36">
        <f>GT_Spot!S36</f>
        <v>0</v>
      </c>
      <c r="G36">
        <f>PPCL_NG!S36</f>
        <v>0</v>
      </c>
      <c r="H36">
        <f>PPCL_Spot!S36</f>
        <v>44.42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57.830317977739043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7.97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-35</v>
      </c>
      <c r="AA36" s="76">
        <f>STOA!K36</f>
        <v>156.27999999999997</v>
      </c>
      <c r="AB36" s="76">
        <f>-STOA!Q36</f>
        <v>0</v>
      </c>
      <c r="AC36">
        <f t="shared" si="0"/>
        <v>3.1100184430488613</v>
      </c>
      <c r="AD36">
        <f t="shared" si="1"/>
        <v>206.45257977811025</v>
      </c>
      <c r="AE36">
        <f>'IDT-1'!E36</f>
        <v>0</v>
      </c>
      <c r="AF36" s="25"/>
      <c r="AG36">
        <f t="shared" si="2"/>
        <v>206.45257977811025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-45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1.322406</v>
      </c>
      <c r="E37">
        <f>GT_NG!S37</f>
        <v>2.1107822410147992</v>
      </c>
      <c r="F37">
        <f>GT_Spot!S37</f>
        <v>0</v>
      </c>
      <c r="G37">
        <f>PPCL_NG!S37</f>
        <v>0</v>
      </c>
      <c r="H37">
        <f>PPCL_Spot!S37</f>
        <v>44.42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57.670317977739046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7.97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-21</v>
      </c>
      <c r="AA37" s="76">
        <f>STOA!K37</f>
        <v>156.27999999999997</v>
      </c>
      <c r="AB37" s="76">
        <f>-STOA!Q37</f>
        <v>0</v>
      </c>
      <c r="AC37">
        <f t="shared" si="0"/>
        <v>2.9900782349004151</v>
      </c>
      <c r="AD37">
        <f t="shared" si="1"/>
        <v>220.4125199862587</v>
      </c>
      <c r="AE37">
        <f>'IDT-1'!E37</f>
        <v>0</v>
      </c>
      <c r="AF37" s="25"/>
      <c r="AG37">
        <f t="shared" si="2"/>
        <v>220.4125199862587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-45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1.322406</v>
      </c>
      <c r="E38">
        <f>GT_NG!S38</f>
        <v>2.1107822410147992</v>
      </c>
      <c r="F38">
        <f>GT_Spot!S38</f>
        <v>0</v>
      </c>
      <c r="G38">
        <f>PPCL_NG!S38</f>
        <v>0</v>
      </c>
      <c r="H38">
        <f>PPCL_Spot!S38</f>
        <v>44.42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57.670317977739046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7.97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-20</v>
      </c>
      <c r="AA38" s="76">
        <f>STOA!K38</f>
        <v>156.27999999999997</v>
      </c>
      <c r="AB38" s="76">
        <f>-STOA!Q38</f>
        <v>0</v>
      </c>
      <c r="AC38">
        <f t="shared" si="0"/>
        <v>2.8714820267519681</v>
      </c>
      <c r="AD38">
        <f t="shared" si="1"/>
        <v>234.53111619440713</v>
      </c>
      <c r="AE38">
        <f>'IDT-1'!E38</f>
        <v>0</v>
      </c>
      <c r="AF38" s="25"/>
      <c r="AG38">
        <f t="shared" si="2"/>
        <v>234.53111619440713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-32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1.322406</v>
      </c>
      <c r="E39">
        <f>GT_NG!S39</f>
        <v>2.0919359710057384</v>
      </c>
      <c r="F39">
        <f>GT_Spot!S39</f>
        <v>0</v>
      </c>
      <c r="G39">
        <f>PPCL_NG!S39</f>
        <v>0</v>
      </c>
      <c r="H39">
        <f>PPCL_Spot!S39</f>
        <v>44.42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57.670317977739046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7.97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-46</v>
      </c>
      <c r="AA39" s="76">
        <f>STOA!K39</f>
        <v>209.54</v>
      </c>
      <c r="AB39" s="76">
        <f>-STOA!Q39</f>
        <v>0</v>
      </c>
      <c r="AC39">
        <f t="shared" si="0"/>
        <v>3.6660251848043437</v>
      </c>
      <c r="AD39">
        <f t="shared" si="1"/>
        <v>245.97772676634574</v>
      </c>
      <c r="AE39">
        <f>'IDT-1'!E39</f>
        <v>0</v>
      </c>
      <c r="AF39" s="25"/>
      <c r="AG39">
        <f t="shared" si="2"/>
        <v>245.97772676634574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-47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1.322406</v>
      </c>
      <c r="E40">
        <f>GT_NG!S40</f>
        <v>2.0919359710057384</v>
      </c>
      <c r="F40">
        <f>GT_Spot!S40</f>
        <v>0</v>
      </c>
      <c r="G40">
        <f>PPCL_NG!S40</f>
        <v>0</v>
      </c>
      <c r="H40">
        <f>PPCL_Spot!S40</f>
        <v>44.42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57.670317977739046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7.97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-33</v>
      </c>
      <c r="AA40" s="76">
        <f>STOA!K40</f>
        <v>209.54</v>
      </c>
      <c r="AB40" s="76">
        <f>-STOA!Q40</f>
        <v>0</v>
      </c>
      <c r="AC40">
        <f t="shared" si="0"/>
        <v>3.5559001343807859</v>
      </c>
      <c r="AD40">
        <f t="shared" si="1"/>
        <v>259.08785181676927</v>
      </c>
      <c r="AE40">
        <f>'IDT-1'!E40</f>
        <v>0</v>
      </c>
      <c r="AF40" s="25"/>
      <c r="AG40">
        <f t="shared" si="2"/>
        <v>259.08785181676927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-47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1.322406</v>
      </c>
      <c r="E41">
        <f>GT_NG!S41</f>
        <v>2.0919359710057384</v>
      </c>
      <c r="F41">
        <f>GT_Spot!S41</f>
        <v>0</v>
      </c>
      <c r="G41">
        <f>PPCL_NG!S41</f>
        <v>0</v>
      </c>
      <c r="H41">
        <f>PPCL_Spot!S41</f>
        <v>44.42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57.670317977739046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7.97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-20</v>
      </c>
      <c r="AA41" s="76">
        <f>STOA!K41</f>
        <v>209.54</v>
      </c>
      <c r="AB41" s="76">
        <f>-STOA!Q41</f>
        <v>0</v>
      </c>
      <c r="AC41">
        <f t="shared" si="0"/>
        <v>3.4457750839572281</v>
      </c>
      <c r="AD41">
        <f t="shared" si="1"/>
        <v>272.19797686719284</v>
      </c>
      <c r="AE41">
        <f>'IDT-1'!E41</f>
        <v>0</v>
      </c>
      <c r="AF41" s="25"/>
      <c r="AG41">
        <f t="shared" si="2"/>
        <v>272.19797686719284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-47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1.322406</v>
      </c>
      <c r="E42">
        <f>GT_NG!S42</f>
        <v>2.0919359710057384</v>
      </c>
      <c r="F42">
        <f>GT_Spot!S42</f>
        <v>0</v>
      </c>
      <c r="G42">
        <f>PPCL_NG!S42</f>
        <v>0</v>
      </c>
      <c r="H42">
        <f>PPCL_Spot!S42</f>
        <v>44.42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57.670317977739046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7.97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-20</v>
      </c>
      <c r="AA42" s="76">
        <f>STOA!K42</f>
        <v>209.54</v>
      </c>
      <c r="AB42" s="76">
        <f>-STOA!Q42</f>
        <v>0</v>
      </c>
      <c r="AC42">
        <f t="shared" si="0"/>
        <v>3.3695346644332265</v>
      </c>
      <c r="AD42">
        <f t="shared" si="1"/>
        <v>281.27421728671686</v>
      </c>
      <c r="AE42">
        <f>'IDT-1'!E42</f>
        <v>0</v>
      </c>
      <c r="AF42" s="25"/>
      <c r="AG42">
        <f t="shared" si="2"/>
        <v>281.27421728671686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-38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1.322406</v>
      </c>
      <c r="E43">
        <f>GT_NG!S43</f>
        <v>2.0919359710057384</v>
      </c>
      <c r="F43">
        <f>GT_Spot!S43</f>
        <v>0</v>
      </c>
      <c r="G43">
        <f>PPCL_NG!S43</f>
        <v>0</v>
      </c>
      <c r="H43">
        <f>PPCL_Spot!S43</f>
        <v>44.42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55.918801443157506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7.97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209.54</v>
      </c>
      <c r="AB43" s="76">
        <f>-STOA!Q43</f>
        <v>0</v>
      </c>
      <c r="AC43">
        <f t="shared" si="0"/>
        <v>3.2701103482938501</v>
      </c>
      <c r="AD43">
        <f t="shared" si="1"/>
        <v>289.62212506827467</v>
      </c>
      <c r="AE43">
        <f>'IDT-1'!E43</f>
        <v>0</v>
      </c>
      <c r="AF43" s="25"/>
      <c r="AG43">
        <f t="shared" si="2"/>
        <v>289.62212506827467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-38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1.322406</v>
      </c>
      <c r="E44">
        <f>GT_NG!S44</f>
        <v>2.0919359710057384</v>
      </c>
      <c r="F44">
        <f>GT_Spot!S44</f>
        <v>0</v>
      </c>
      <c r="G44">
        <f>PPCL_NG!S44</f>
        <v>0</v>
      </c>
      <c r="H44">
        <f>PPCL_Spot!S44</f>
        <v>44.42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55.918801443157506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7.97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209.54</v>
      </c>
      <c r="AB44" s="76">
        <f>-STOA!Q44</f>
        <v>0</v>
      </c>
      <c r="AC44">
        <f t="shared" si="0"/>
        <v>3.2277545596694046</v>
      </c>
      <c r="AD44">
        <f t="shared" si="1"/>
        <v>294.6644808568991</v>
      </c>
      <c r="AE44">
        <f>'IDT-1'!E44</f>
        <v>0</v>
      </c>
      <c r="AF44" s="25"/>
      <c r="AG44">
        <f t="shared" si="2"/>
        <v>294.6644808568991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-33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1.322406</v>
      </c>
      <c r="E45">
        <f>GT_NG!S45</f>
        <v>2.0919359710057384</v>
      </c>
      <c r="F45">
        <f>GT_Spot!S45</f>
        <v>0</v>
      </c>
      <c r="G45">
        <f>PPCL_NG!S45</f>
        <v>0</v>
      </c>
      <c r="H45">
        <f>PPCL_Spot!S45</f>
        <v>44.42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55.156851170825746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7.97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-10</v>
      </c>
      <c r="AA45" s="76">
        <f>STOA!K45</f>
        <v>209.54</v>
      </c>
      <c r="AB45" s="76">
        <f>-STOA!Q45</f>
        <v>0</v>
      </c>
      <c r="AC45">
        <f t="shared" si="0"/>
        <v>3.1789983887573734</v>
      </c>
      <c r="AD45">
        <f t="shared" si="1"/>
        <v>298.95128675547943</v>
      </c>
      <c r="AE45">
        <f>'IDT-1'!E45</f>
        <v>0</v>
      </c>
      <c r="AF45" s="25"/>
      <c r="AG45">
        <f t="shared" si="2"/>
        <v>298.95128675547943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-28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1.322406</v>
      </c>
      <c r="E46">
        <f>GT_NG!S46</f>
        <v>2.0919359710057384</v>
      </c>
      <c r="F46">
        <f>GT_Spot!S46</f>
        <v>0</v>
      </c>
      <c r="G46">
        <f>PPCL_NG!S46</f>
        <v>0</v>
      </c>
      <c r="H46">
        <f>PPCL_Spot!S46</f>
        <v>44.42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55.156851170825746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7.97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-10</v>
      </c>
      <c r="AA46" s="76">
        <f>STOA!K46</f>
        <v>209.54</v>
      </c>
      <c r="AB46" s="76">
        <f>-STOA!Q46</f>
        <v>0</v>
      </c>
      <c r="AC46">
        <f t="shared" si="0"/>
        <v>3.1451137578578172</v>
      </c>
      <c r="AD46">
        <f t="shared" si="1"/>
        <v>302.98517138637897</v>
      </c>
      <c r="AE46">
        <f>'IDT-1'!E46</f>
        <v>0</v>
      </c>
      <c r="AF46" s="25"/>
      <c r="AG46">
        <f t="shared" si="2"/>
        <v>302.98517138637897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-24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1.322406</v>
      </c>
      <c r="E47">
        <f>GT_NG!S47</f>
        <v>2.0923076923076924</v>
      </c>
      <c r="F47">
        <f>GT_Spot!S47</f>
        <v>0</v>
      </c>
      <c r="G47">
        <f>PPCL_NG!S47</f>
        <v>0</v>
      </c>
      <c r="H47">
        <f>PPCL_Spot!S47</f>
        <v>44.42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55.824334414625426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7.97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-10</v>
      </c>
      <c r="AA47" s="76">
        <f>STOA!K47</f>
        <v>209.54</v>
      </c>
      <c r="AB47" s="76">
        <f>-STOA!Q47</f>
        <v>0</v>
      </c>
      <c r="AC47">
        <f t="shared" si="0"/>
        <v>3.1422525818397817</v>
      </c>
      <c r="AD47">
        <f t="shared" si="1"/>
        <v>304.65588752749863</v>
      </c>
      <c r="AE47">
        <f>'IDT-1'!E47</f>
        <v>0</v>
      </c>
      <c r="AF47" s="25"/>
      <c r="AG47">
        <f t="shared" si="2"/>
        <v>304.65588752749863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-23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1.322406</v>
      </c>
      <c r="E48">
        <f>GT_NG!S48</f>
        <v>2.0923076923076924</v>
      </c>
      <c r="F48">
        <f>GT_Spot!S48</f>
        <v>0</v>
      </c>
      <c r="G48">
        <f>PPCL_NG!S48</f>
        <v>0</v>
      </c>
      <c r="H48">
        <f>PPCL_Spot!S48</f>
        <v>44.42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55.824334414625426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7.97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-10</v>
      </c>
      <c r="AA48" s="76">
        <f>STOA!K48</f>
        <v>209.54</v>
      </c>
      <c r="AB48" s="76">
        <f>-STOA!Q48</f>
        <v>0</v>
      </c>
      <c r="AC48">
        <f t="shared" si="0"/>
        <v>3.1253102663900036</v>
      </c>
      <c r="AD48">
        <f t="shared" si="1"/>
        <v>306.67282984294843</v>
      </c>
      <c r="AE48">
        <f>'IDT-1'!E48</f>
        <v>0</v>
      </c>
      <c r="AF48" s="25"/>
      <c r="AG48">
        <f t="shared" si="2"/>
        <v>306.67282984294843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-21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1.322406</v>
      </c>
      <c r="E49">
        <f>GT_NG!S49</f>
        <v>2.0923076923076924</v>
      </c>
      <c r="F49">
        <f>GT_Spot!S49</f>
        <v>0</v>
      </c>
      <c r="G49">
        <f>PPCL_NG!S49</f>
        <v>0</v>
      </c>
      <c r="H49">
        <f>PPCL_Spot!S49</f>
        <v>44.42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55.824334414625426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7.97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-10</v>
      </c>
      <c r="AA49" s="76">
        <f>STOA!K49</f>
        <v>209.54</v>
      </c>
      <c r="AB49" s="76">
        <f>-STOA!Q49</f>
        <v>0</v>
      </c>
      <c r="AC49">
        <f t="shared" si="0"/>
        <v>3.1168391086651144</v>
      </c>
      <c r="AD49">
        <f t="shared" si="1"/>
        <v>307.68130100067333</v>
      </c>
      <c r="AE49">
        <f>'IDT-1'!E49</f>
        <v>0</v>
      </c>
      <c r="AF49" s="25"/>
      <c r="AG49">
        <f t="shared" si="2"/>
        <v>307.68130100067333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1.322406</v>
      </c>
      <c r="E50">
        <f>GT_NG!S50</f>
        <v>2.0923076923076924</v>
      </c>
      <c r="F50">
        <f>GT_Spot!S50</f>
        <v>0</v>
      </c>
      <c r="G50">
        <f>PPCL_NG!S50</f>
        <v>0</v>
      </c>
      <c r="H50">
        <f>PPCL_Spot!S50</f>
        <v>44.42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55.824334414625426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7.97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209.54</v>
      </c>
      <c r="AB50" s="76">
        <f>-STOA!Q50</f>
        <v>0</v>
      </c>
      <c r="AC50">
        <f t="shared" si="0"/>
        <v>3.0998967932153363</v>
      </c>
      <c r="AD50">
        <f t="shared" si="1"/>
        <v>309.69824331612307</v>
      </c>
      <c r="AE50">
        <f>'IDT-1'!E50</f>
        <v>0</v>
      </c>
      <c r="AF50" s="25"/>
      <c r="AG50">
        <f t="shared" si="2"/>
        <v>309.69824331612307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-18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1.322406</v>
      </c>
      <c r="E51">
        <f>GT_NG!S51</f>
        <v>2.0923076923076924</v>
      </c>
      <c r="F51">
        <f>GT_Spot!S51</f>
        <v>0</v>
      </c>
      <c r="G51">
        <f>PPCL_NG!S51</f>
        <v>0</v>
      </c>
      <c r="H51">
        <f>PPCL_Spot!S51</f>
        <v>45.77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53.732989567701559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7.97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-10</v>
      </c>
      <c r="AA51" s="76">
        <f>STOA!K51</f>
        <v>209.54</v>
      </c>
      <c r="AB51" s="76">
        <f>-STOA!Q51</f>
        <v>0</v>
      </c>
      <c r="AC51">
        <f t="shared" si="0"/>
        <v>3.0936694965011755</v>
      </c>
      <c r="AD51">
        <f t="shared" si="1"/>
        <v>308.96312576591339</v>
      </c>
      <c r="AE51">
        <f>'IDT-1'!E51</f>
        <v>0</v>
      </c>
      <c r="AF51" s="25"/>
      <c r="AG51">
        <f t="shared" si="2"/>
        <v>308.96312576591339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-18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1.322406</v>
      </c>
      <c r="E52">
        <f>GT_NG!S52</f>
        <v>2.0923076923076924</v>
      </c>
      <c r="F52">
        <f>GT_Spot!S52</f>
        <v>0</v>
      </c>
      <c r="G52">
        <f>PPCL_NG!S52</f>
        <v>0</v>
      </c>
      <c r="H52">
        <f>PPCL_Spot!S52</f>
        <v>45.77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53.732989567701559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7.97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209.54</v>
      </c>
      <c r="AB52" s="76">
        <f>-STOA!Q52</f>
        <v>0</v>
      </c>
      <c r="AC52">
        <f t="shared" si="0"/>
        <v>3.0767271810513974</v>
      </c>
      <c r="AD52">
        <f t="shared" si="1"/>
        <v>310.98006808136313</v>
      </c>
      <c r="AE52">
        <f>'IDT-1'!E52</f>
        <v>0</v>
      </c>
      <c r="AF52" s="25"/>
      <c r="AG52">
        <f t="shared" si="2"/>
        <v>310.98006808136313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-16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1.322406</v>
      </c>
      <c r="E53">
        <f>GT_NG!S53</f>
        <v>2.0923076923076924</v>
      </c>
      <c r="F53">
        <f>GT_Spot!S53</f>
        <v>0</v>
      </c>
      <c r="G53">
        <f>PPCL_NG!S53</f>
        <v>0</v>
      </c>
      <c r="H53">
        <f>PPCL_Spot!S53</f>
        <v>45.77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53.732989567701559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7.97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-10</v>
      </c>
      <c r="AA53" s="76">
        <f>STOA!K53</f>
        <v>209.54</v>
      </c>
      <c r="AB53" s="76">
        <f>-STOA!Q53</f>
        <v>0</v>
      </c>
      <c r="AC53">
        <f t="shared" si="0"/>
        <v>3.0682560233265082</v>
      </c>
      <c r="AD53">
        <f t="shared" si="1"/>
        <v>311.98853923908803</v>
      </c>
      <c r="AE53">
        <f>'IDT-1'!E53</f>
        <v>0</v>
      </c>
      <c r="AF53" s="25"/>
      <c r="AG53">
        <f t="shared" si="2"/>
        <v>311.98853923908803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-15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1.322406</v>
      </c>
      <c r="E54">
        <f>GT_NG!S54</f>
        <v>2.0923076923076924</v>
      </c>
      <c r="F54">
        <f>GT_Spot!S54</f>
        <v>0</v>
      </c>
      <c r="G54">
        <f>PPCL_NG!S54</f>
        <v>0</v>
      </c>
      <c r="H54">
        <f>PPCL_Spot!S54</f>
        <v>45.77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53.732989567701559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7.97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-10</v>
      </c>
      <c r="AA54" s="76">
        <f>STOA!K54</f>
        <v>209.54</v>
      </c>
      <c r="AB54" s="76">
        <f>-STOA!Q54</f>
        <v>0</v>
      </c>
      <c r="AC54">
        <f t="shared" si="0"/>
        <v>3.0597848656016193</v>
      </c>
      <c r="AD54">
        <f t="shared" si="1"/>
        <v>312.99701039681293</v>
      </c>
      <c r="AE54">
        <f>'IDT-1'!E54</f>
        <v>0</v>
      </c>
      <c r="AF54" s="25"/>
      <c r="AG54">
        <f t="shared" si="2"/>
        <v>312.99701039681293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-14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1.322406</v>
      </c>
      <c r="E55">
        <f>GT_NG!S55</f>
        <v>2.0919359710057384</v>
      </c>
      <c r="F55">
        <f>GT_Spot!S55</f>
        <v>0</v>
      </c>
      <c r="G55">
        <f>PPCL_NG!S55</f>
        <v>0</v>
      </c>
      <c r="H55">
        <f>PPCL_Spot!S55</f>
        <v>46.373011234495742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53.732989567701559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7.97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-10</v>
      </c>
      <c r="AA55" s="76">
        <f>STOA!K55</f>
        <v>209.54</v>
      </c>
      <c r="AB55" s="76">
        <f>-STOA!Q55</f>
        <v>0</v>
      </c>
      <c r="AC55">
        <f t="shared" si="0"/>
        <v>3.0733181952373365</v>
      </c>
      <c r="AD55">
        <f t="shared" si="1"/>
        <v>312.58611658037103</v>
      </c>
      <c r="AE55">
        <f>'IDT-1'!E55</f>
        <v>0</v>
      </c>
      <c r="AF55" s="25"/>
      <c r="AG55">
        <f t="shared" si="2"/>
        <v>312.58611658037103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-15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1.322406</v>
      </c>
      <c r="E56">
        <f>GT_NG!S56</f>
        <v>2.0919359710057384</v>
      </c>
      <c r="F56">
        <f>GT_Spot!S56</f>
        <v>0</v>
      </c>
      <c r="G56">
        <f>PPCL_NG!S56</f>
        <v>0</v>
      </c>
      <c r="H56">
        <f>PPCL_Spot!S56</f>
        <v>46.373011234495742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53.732989567701559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7.97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-10</v>
      </c>
      <c r="AA56" s="76">
        <f>STOA!K56</f>
        <v>209.54</v>
      </c>
      <c r="AB56" s="76">
        <f>-STOA!Q56</f>
        <v>0</v>
      </c>
      <c r="AC56">
        <f t="shared" si="0"/>
        <v>3.0733181952373365</v>
      </c>
      <c r="AD56">
        <f t="shared" si="1"/>
        <v>312.58611658037103</v>
      </c>
      <c r="AE56">
        <f>'IDT-1'!E56</f>
        <v>0</v>
      </c>
      <c r="AF56" s="25"/>
      <c r="AG56">
        <f t="shared" si="2"/>
        <v>312.58611658037103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-15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1.322406</v>
      </c>
      <c r="E57">
        <f>GT_NG!S57</f>
        <v>2.0923076923076924</v>
      </c>
      <c r="F57">
        <f>GT_Spot!S57</f>
        <v>0</v>
      </c>
      <c r="G57">
        <f>PPCL_NG!S57</f>
        <v>0</v>
      </c>
      <c r="H57">
        <f>PPCL_Spot!S57</f>
        <v>46.373011234495742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52.168368035386571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7.97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-10</v>
      </c>
      <c r="AA57" s="76">
        <f>STOA!K57</f>
        <v>209.54</v>
      </c>
      <c r="AB57" s="76">
        <f>-STOA!Q57</f>
        <v>0</v>
      </c>
      <c r="AC57">
        <f t="shared" si="0"/>
        <v>3.0771208122746048</v>
      </c>
      <c r="AD57">
        <f t="shared" si="1"/>
        <v>309.01806415232073</v>
      </c>
      <c r="AE57">
        <f>'IDT-1'!E57</f>
        <v>0</v>
      </c>
      <c r="AF57" s="25"/>
      <c r="AG57">
        <f t="shared" si="2"/>
        <v>309.01806415232073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-17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1.322406</v>
      </c>
      <c r="E58">
        <f>GT_NG!S58</f>
        <v>2.0923076923076924</v>
      </c>
      <c r="F58">
        <f>GT_Spot!S58</f>
        <v>0</v>
      </c>
      <c r="G58">
        <f>PPCL_NG!S58</f>
        <v>0</v>
      </c>
      <c r="H58">
        <f>PPCL_Spot!S58</f>
        <v>46.373011234495742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52.168368035386571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7.97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-10</v>
      </c>
      <c r="AA58" s="76">
        <f>STOA!K58</f>
        <v>209.54</v>
      </c>
      <c r="AB58" s="76">
        <f>-STOA!Q58</f>
        <v>0</v>
      </c>
      <c r="AC58">
        <f t="shared" si="0"/>
        <v>3.0771208122746048</v>
      </c>
      <c r="AD58">
        <f t="shared" si="1"/>
        <v>309.01806415232073</v>
      </c>
      <c r="AE58">
        <f>'IDT-1'!E58</f>
        <v>0</v>
      </c>
      <c r="AF58" s="25"/>
      <c r="AG58">
        <f t="shared" si="2"/>
        <v>309.01806415232073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-17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1.322406</v>
      </c>
      <c r="E59">
        <f>GT_NG!S59</f>
        <v>2.0923076923076924</v>
      </c>
      <c r="F59">
        <f>GT_Spot!S59</f>
        <v>0</v>
      </c>
      <c r="G59">
        <f>PPCL_NG!S59</f>
        <v>0</v>
      </c>
      <c r="H59">
        <f>PPCL_Spot!S59</f>
        <v>46.373011234495742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51.614307451362322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7.97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-10</v>
      </c>
      <c r="AA59" s="76">
        <f>STOA!K59</f>
        <v>209.54</v>
      </c>
      <c r="AB59" s="76">
        <f>-STOA!Q59</f>
        <v>0</v>
      </c>
      <c r="AC59">
        <f t="shared" si="0"/>
        <v>3.3011879619408058</v>
      </c>
      <c r="AD59">
        <f t="shared" si="1"/>
        <v>281.23993641863024</v>
      </c>
      <c r="AE59">
        <f>'IDT-1'!E59</f>
        <v>0</v>
      </c>
      <c r="AF59" s="25"/>
      <c r="AG59">
        <f t="shared" si="2"/>
        <v>281.23993641863024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-44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1.322406</v>
      </c>
      <c r="E60">
        <f>GT_NG!S60</f>
        <v>2.0923076923076924</v>
      </c>
      <c r="F60">
        <f>GT_Spot!S60</f>
        <v>0</v>
      </c>
      <c r="G60">
        <f>PPCL_NG!S60</f>
        <v>0</v>
      </c>
      <c r="H60">
        <f>PPCL_Spot!S60</f>
        <v>46.373011234495742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51.614307451362322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7.97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-10</v>
      </c>
      <c r="AA60" s="76">
        <f>STOA!K60</f>
        <v>209.54</v>
      </c>
      <c r="AB60" s="76">
        <f>-STOA!Q60</f>
        <v>0</v>
      </c>
      <c r="AC60">
        <f t="shared" si="0"/>
        <v>3.309659119665695</v>
      </c>
      <c r="AD60">
        <f t="shared" si="1"/>
        <v>280.23146526090534</v>
      </c>
      <c r="AE60">
        <f>'IDT-1'!E60</f>
        <v>0</v>
      </c>
      <c r="AF60" s="25"/>
      <c r="AG60">
        <f t="shared" si="2"/>
        <v>280.23146526090534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-45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1.322406</v>
      </c>
      <c r="E61">
        <f>GT_NG!S61</f>
        <v>2.0923076923076924</v>
      </c>
      <c r="F61">
        <f>GT_Spot!S61</f>
        <v>0</v>
      </c>
      <c r="G61">
        <f>PPCL_NG!S61</f>
        <v>0</v>
      </c>
      <c r="H61">
        <f>PPCL_Spot!S61</f>
        <v>46.373011234495742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51.614307451362322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7.97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-10</v>
      </c>
      <c r="AA61" s="76">
        <f>STOA!K61</f>
        <v>209.54</v>
      </c>
      <c r="AB61" s="76">
        <f>-STOA!Q61</f>
        <v>0</v>
      </c>
      <c r="AC61">
        <f t="shared" si="0"/>
        <v>3.2927168042159169</v>
      </c>
      <c r="AD61">
        <f t="shared" si="1"/>
        <v>282.24840757635513</v>
      </c>
      <c r="AE61">
        <f>'IDT-1'!E61</f>
        <v>0</v>
      </c>
      <c r="AF61" s="25"/>
      <c r="AG61">
        <f t="shared" si="2"/>
        <v>282.24840757635513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-43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1.322406</v>
      </c>
      <c r="E62">
        <f>GT_NG!S62</f>
        <v>2.0923076923076924</v>
      </c>
      <c r="F62">
        <f>GT_Spot!S62</f>
        <v>0</v>
      </c>
      <c r="G62">
        <f>PPCL_NG!S62</f>
        <v>0</v>
      </c>
      <c r="H62">
        <f>PPCL_Spot!S62</f>
        <v>46.373011234495742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51.614307451362322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7.97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-10</v>
      </c>
      <c r="AA62" s="76">
        <f>STOA!K62</f>
        <v>209.54</v>
      </c>
      <c r="AB62" s="76">
        <f>-STOA!Q62</f>
        <v>0</v>
      </c>
      <c r="AC62">
        <f t="shared" si="0"/>
        <v>3.3774283814648074</v>
      </c>
      <c r="AD62">
        <f t="shared" si="1"/>
        <v>272.16369599910621</v>
      </c>
      <c r="AE62">
        <f>'IDT-1'!E62</f>
        <v>0</v>
      </c>
      <c r="AF62" s="25"/>
      <c r="AG62">
        <f t="shared" si="2"/>
        <v>272.16369599910621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-53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1.322406</v>
      </c>
      <c r="E63">
        <f>GT_NG!S63</f>
        <v>2.0923076923076924</v>
      </c>
      <c r="F63">
        <f>GT_Spot!S63</f>
        <v>0</v>
      </c>
      <c r="G63">
        <f>PPCL_NG!S63</f>
        <v>0</v>
      </c>
      <c r="H63">
        <f>PPCL_Spot!S63</f>
        <v>46.373011234495742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52.376257723694081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7.97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-10</v>
      </c>
      <c r="AA63" s="76">
        <f>STOA!K63</f>
        <v>209.54999999999998</v>
      </c>
      <c r="AB63" s="76">
        <f>-STOA!Q63</f>
        <v>0</v>
      </c>
      <c r="AC63">
        <f t="shared" si="0"/>
        <v>3.3839127637523942</v>
      </c>
      <c r="AD63">
        <f t="shared" si="1"/>
        <v>272.92916188915041</v>
      </c>
      <c r="AE63">
        <f>'IDT-1'!E63</f>
        <v>0</v>
      </c>
      <c r="AF63" s="25"/>
      <c r="AG63">
        <f t="shared" si="2"/>
        <v>272.92916188915041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-53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1.322406</v>
      </c>
      <c r="E64">
        <f>GT_NG!S64</f>
        <v>2.0923076923076924</v>
      </c>
      <c r="F64">
        <f>GT_Spot!S64</f>
        <v>0</v>
      </c>
      <c r="G64">
        <f>PPCL_NG!S64</f>
        <v>0</v>
      </c>
      <c r="H64">
        <f>PPCL_Spot!S64</f>
        <v>46.373011234495742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52.376257723694081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7.97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-10</v>
      </c>
      <c r="AA64" s="76">
        <f>STOA!K64</f>
        <v>209.54999999999998</v>
      </c>
      <c r="AB64" s="76">
        <f>-STOA!Q64</f>
        <v>0</v>
      </c>
      <c r="AC64">
        <f t="shared" si="0"/>
        <v>3.3076723442283926</v>
      </c>
      <c r="AD64">
        <f t="shared" si="1"/>
        <v>282.00540230867443</v>
      </c>
      <c r="AE64">
        <f>'IDT-1'!E64</f>
        <v>0</v>
      </c>
      <c r="AF64" s="25"/>
      <c r="AG64">
        <f t="shared" si="2"/>
        <v>282.00540230867443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-44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1.322406</v>
      </c>
      <c r="E65">
        <f>GT_NG!S65</f>
        <v>2.0923076923076924</v>
      </c>
      <c r="F65">
        <f>GT_Spot!S65</f>
        <v>0</v>
      </c>
      <c r="G65">
        <f>PPCL_NG!S65</f>
        <v>0</v>
      </c>
      <c r="H65">
        <f>PPCL_Spot!S65</f>
        <v>46.373011234495742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52.376257723694081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7.97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-10</v>
      </c>
      <c r="AA65" s="76">
        <f>STOA!K65</f>
        <v>209.54999999999998</v>
      </c>
      <c r="AB65" s="76">
        <f>-STOA!Q65</f>
        <v>0</v>
      </c>
      <c r="AC65">
        <f t="shared" si="0"/>
        <v>3.2992011865035038</v>
      </c>
      <c r="AD65">
        <f t="shared" si="1"/>
        <v>283.01387346639928</v>
      </c>
      <c r="AE65">
        <f>'IDT-1'!E65</f>
        <v>0</v>
      </c>
      <c r="AF65" s="25"/>
      <c r="AG65">
        <f t="shared" si="2"/>
        <v>283.01387346639928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-43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1.322406</v>
      </c>
      <c r="E66">
        <f>GT_NG!S66</f>
        <v>2.0923076923076924</v>
      </c>
      <c r="F66">
        <f>GT_Spot!S66</f>
        <v>0</v>
      </c>
      <c r="G66">
        <f>PPCL_NG!S66</f>
        <v>0</v>
      </c>
      <c r="H66">
        <f>PPCL_Spot!S66</f>
        <v>46.373011234495742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52.376257723694081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7.97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-10</v>
      </c>
      <c r="AA66" s="76">
        <f>STOA!K66</f>
        <v>209.54</v>
      </c>
      <c r="AB66" s="76">
        <f>-STOA!Q66</f>
        <v>0</v>
      </c>
      <c r="AC66">
        <f t="shared" si="0"/>
        <v>3.2991171865035045</v>
      </c>
      <c r="AD66">
        <f t="shared" si="1"/>
        <v>283.0039574663993</v>
      </c>
      <c r="AE66">
        <f>'IDT-1'!E66</f>
        <v>0</v>
      </c>
      <c r="AF66" s="25"/>
      <c r="AG66">
        <f t="shared" si="2"/>
        <v>283.0039574663993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-43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1.322406</v>
      </c>
      <c r="E67">
        <f>GT_NG!S67</f>
        <v>2.0923076923076924</v>
      </c>
      <c r="F67">
        <f>GT_Spot!S67</f>
        <v>0</v>
      </c>
      <c r="G67">
        <f>PPCL_NG!S67</f>
        <v>0</v>
      </c>
      <c r="H67">
        <f>PPCL_Spot!S67</f>
        <v>46.373011234495742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52.156257723694083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7.97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-10</v>
      </c>
      <c r="AA67" s="76">
        <f>STOA!K67</f>
        <v>209.54999999999995</v>
      </c>
      <c r="AB67" s="76">
        <f>-STOA!Q67</f>
        <v>0</v>
      </c>
      <c r="AC67">
        <f t="shared" si="0"/>
        <v>3.314295501953282</v>
      </c>
      <c r="AD67">
        <f t="shared" si="1"/>
        <v>280.7787791509495</v>
      </c>
      <c r="AE67">
        <f>'IDT-1'!E67</f>
        <v>0</v>
      </c>
      <c r="AF67" s="25"/>
      <c r="AG67">
        <f t="shared" si="2"/>
        <v>280.7787791509495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-45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1.322406</v>
      </c>
      <c r="E68">
        <f>GT_NG!S68</f>
        <v>2.0923076923076924</v>
      </c>
      <c r="F68">
        <f>GT_Spot!S68</f>
        <v>0</v>
      </c>
      <c r="G68">
        <f>PPCL_NG!S68</f>
        <v>0</v>
      </c>
      <c r="H68">
        <f>PPCL_Spot!S68</f>
        <v>46.373011234495742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52.663095175915899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7.97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-10</v>
      </c>
      <c r="AA68" s="76">
        <f>STOA!K68</f>
        <v>209.54999999999998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3.3524375674515019</v>
      </c>
      <c r="AD68">
        <f t="shared" ref="AD68:AD98" si="4">SUM(B68:AB68,AI68:AV68)-AC68</f>
        <v>277.24747453767316</v>
      </c>
      <c r="AE68">
        <f>'IDT-1'!E68</f>
        <v>0</v>
      </c>
      <c r="AF68" s="25"/>
      <c r="AG68">
        <f t="shared" ref="AG68:AG98" si="5">SUM(AD68:AF68)</f>
        <v>277.24747453767316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-49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1.322406</v>
      </c>
      <c r="E69">
        <f>GT_NG!S69</f>
        <v>2.0923076923076924</v>
      </c>
      <c r="F69">
        <f>GT_Spot!S69</f>
        <v>0</v>
      </c>
      <c r="G69">
        <f>PPCL_NG!S69</f>
        <v>0</v>
      </c>
      <c r="H69">
        <f>PPCL_Spot!S69</f>
        <v>46.373011234495742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54.754440022839759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7.97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209.54999999999998</v>
      </c>
      <c r="AB69" s="76">
        <f>-STOA!Q69</f>
        <v>0</v>
      </c>
      <c r="AC69">
        <f t="shared" si="3"/>
        <v>3.4121162799699025</v>
      </c>
      <c r="AD69">
        <f t="shared" si="4"/>
        <v>274.25004866967328</v>
      </c>
      <c r="AE69">
        <f>'IDT-1'!E69</f>
        <v>0</v>
      </c>
      <c r="AF69" s="25"/>
      <c r="AG69">
        <f t="shared" si="5"/>
        <v>274.25004866967328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-54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1.322406</v>
      </c>
      <c r="E70">
        <f>GT_NG!S70</f>
        <v>2.0923076923076924</v>
      </c>
      <c r="F70">
        <f>GT_Spot!S70</f>
        <v>0</v>
      </c>
      <c r="G70">
        <f>PPCL_NG!S70</f>
        <v>0</v>
      </c>
      <c r="H70">
        <f>PPCL_Spot!S70</f>
        <v>46.373011234495742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55.261277475061561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7.97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209.54</v>
      </c>
      <c r="AB70" s="76">
        <f>-STOA!Q70</f>
        <v>0</v>
      </c>
      <c r="AC70">
        <f t="shared" si="3"/>
        <v>3.4586455031930115</v>
      </c>
      <c r="AD70">
        <f t="shared" si="4"/>
        <v>269.700356898672</v>
      </c>
      <c r="AE70">
        <f>'IDT-1'!E70</f>
        <v>0</v>
      </c>
      <c r="AF70" s="25"/>
      <c r="AG70">
        <f t="shared" si="5"/>
        <v>269.700356898672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-59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1.322406</v>
      </c>
      <c r="E71">
        <f>GT_NG!S71</f>
        <v>2.0919359710057384</v>
      </c>
      <c r="F71">
        <f>GT_Spot!S71</f>
        <v>0</v>
      </c>
      <c r="G71">
        <f>PPCL_NG!S71</f>
        <v>0</v>
      </c>
      <c r="H71">
        <f>PPCL_Spot!S71</f>
        <v>46.373011234495742</v>
      </c>
      <c r="I71">
        <f>Bawana_NG!S71</f>
        <v>19.600000000000001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58.347523774964692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7.97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-10</v>
      </c>
      <c r="AA71" s="76">
        <f>STOA!K71</f>
        <v>156.27999999999997</v>
      </c>
      <c r="AB71" s="76">
        <f>-STOA!Q71</f>
        <v>0</v>
      </c>
      <c r="AC71">
        <f t="shared" si="3"/>
        <v>2.6644519097581418</v>
      </c>
      <c r="AD71">
        <f t="shared" si="4"/>
        <v>264.32042507070798</v>
      </c>
      <c r="AE71">
        <f>'IDT-1'!E71</f>
        <v>0</v>
      </c>
      <c r="AF71" s="25"/>
      <c r="AG71">
        <f t="shared" si="5"/>
        <v>264.32042507070798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-15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1.322406</v>
      </c>
      <c r="E72">
        <f>GT_NG!S72</f>
        <v>2.0919359710057384</v>
      </c>
      <c r="F72">
        <f>GT_Spot!S72</f>
        <v>0</v>
      </c>
      <c r="G72">
        <f>PPCL_NG!S72</f>
        <v>0</v>
      </c>
      <c r="H72">
        <f>PPCL_Spot!S72</f>
        <v>46.373011234495742</v>
      </c>
      <c r="I72">
        <f>Bawana_NG!S72</f>
        <v>19.600000000000001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58.397462702584889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7.97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-10</v>
      </c>
      <c r="AA72" s="76">
        <f>STOA!K72</f>
        <v>156.27999999999997</v>
      </c>
      <c r="AB72" s="76">
        <f>-STOA!Q72</f>
        <v>0</v>
      </c>
      <c r="AC72">
        <f t="shared" si="3"/>
        <v>2.732640658549264</v>
      </c>
      <c r="AD72">
        <f t="shared" si="4"/>
        <v>256.30217524953707</v>
      </c>
      <c r="AE72">
        <f>'IDT-1'!E72</f>
        <v>0</v>
      </c>
      <c r="AF72" s="25"/>
      <c r="AG72">
        <f t="shared" si="5"/>
        <v>256.30217524953707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-23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1.322406</v>
      </c>
      <c r="E73">
        <f>GT_NG!S73</f>
        <v>2.0919359710057384</v>
      </c>
      <c r="F73">
        <f>GT_Spot!S73</f>
        <v>0</v>
      </c>
      <c r="G73">
        <f>PPCL_NG!S73</f>
        <v>0</v>
      </c>
      <c r="H73">
        <f>PPCL_Spot!S73</f>
        <v>46.373011234495742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58.757316051613017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7.97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-10</v>
      </c>
      <c r="AA73" s="76">
        <f>STOA!K73</f>
        <v>156.27999999999997</v>
      </c>
      <c r="AB73" s="76">
        <f>-STOA!Q73</f>
        <v>0</v>
      </c>
      <c r="AC73">
        <f t="shared" si="3"/>
        <v>2.8034326884802132</v>
      </c>
      <c r="AD73">
        <f t="shared" si="4"/>
        <v>248.59123656863432</v>
      </c>
      <c r="AE73">
        <f>'IDT-1'!E73</f>
        <v>0</v>
      </c>
      <c r="AF73" s="25"/>
      <c r="AG73">
        <f t="shared" si="5"/>
        <v>248.59123656863432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-31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1.322406</v>
      </c>
      <c r="E74">
        <f>GT_NG!S74</f>
        <v>2.0919359710057384</v>
      </c>
      <c r="F74">
        <f>GT_Spot!S74</f>
        <v>0</v>
      </c>
      <c r="G74">
        <f>PPCL_NG!S74</f>
        <v>0</v>
      </c>
      <c r="H74">
        <f>PPCL_Spot!S74</f>
        <v>46.373011234495742</v>
      </c>
      <c r="I74">
        <f>Bawana_NG!S74</f>
        <v>19.600000000000001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59.038981369307812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7.97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-10</v>
      </c>
      <c r="AA74" s="76">
        <f>STOA!K74</f>
        <v>156.27999999999997</v>
      </c>
      <c r="AB74" s="76">
        <f>-STOA!Q74</f>
        <v>0</v>
      </c>
      <c r="AC74">
        <f t="shared" si="3"/>
        <v>2.8989814121226289</v>
      </c>
      <c r="AD74">
        <f t="shared" si="4"/>
        <v>237.77735316268667</v>
      </c>
      <c r="AE74">
        <f>'IDT-1'!E74</f>
        <v>0</v>
      </c>
      <c r="AF74" s="25"/>
      <c r="AG74">
        <f t="shared" si="5"/>
        <v>237.77735316268667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-42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1.322406</v>
      </c>
      <c r="E75">
        <f>GT_NG!S75</f>
        <v>2.1107822410147992</v>
      </c>
      <c r="F75">
        <f>GT_Spot!S75</f>
        <v>0</v>
      </c>
      <c r="G75">
        <f>PPCL_NG!S75</f>
        <v>0</v>
      </c>
      <c r="H75">
        <f>PPCL_Spot!S75</f>
        <v>46.373011234495742</v>
      </c>
      <c r="I75">
        <f>Bawana_NG!S75</f>
        <v>19.600000000000001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60.32390701298025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7.97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156.27999999999997</v>
      </c>
      <c r="AB75" s="76">
        <f>-STOA!Q75</f>
        <v>0</v>
      </c>
      <c r="AC75">
        <f t="shared" si="3"/>
        <v>2.9861735157215548</v>
      </c>
      <c r="AD75">
        <f t="shared" si="4"/>
        <v>229.99393297276916</v>
      </c>
      <c r="AE75">
        <f>'IDT-1'!E75</f>
        <v>0</v>
      </c>
      <c r="AF75" s="25"/>
      <c r="AG75">
        <f t="shared" si="5"/>
        <v>229.99393297276916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-51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1.322406</v>
      </c>
      <c r="E76">
        <f>GT_NG!S76</f>
        <v>2.1107822410147992</v>
      </c>
      <c r="F76">
        <f>GT_Spot!S76</f>
        <v>0</v>
      </c>
      <c r="G76">
        <f>PPCL_NG!S76</f>
        <v>0</v>
      </c>
      <c r="H76">
        <f>PPCL_Spot!S76</f>
        <v>46.373011234495742</v>
      </c>
      <c r="I76">
        <f>Bawana_NG!S76</f>
        <v>19.600000000000001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66.302971114684965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7.97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-10</v>
      </c>
      <c r="AA76" s="76">
        <f>STOA!K76</f>
        <v>156.27999999999997</v>
      </c>
      <c r="AB76" s="76">
        <f>-STOA!Q76</f>
        <v>0</v>
      </c>
      <c r="AC76">
        <f t="shared" si="3"/>
        <v>3.1549938623243219</v>
      </c>
      <c r="AD76">
        <f t="shared" si="4"/>
        <v>221.80417672787115</v>
      </c>
      <c r="AE76">
        <f>'IDT-1'!E76</f>
        <v>0</v>
      </c>
      <c r="AF76" s="25"/>
      <c r="AG76">
        <f t="shared" si="5"/>
        <v>221.80417672787115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-65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1.322406</v>
      </c>
      <c r="E77">
        <f>GT_NG!S77</f>
        <v>2.1107822410147992</v>
      </c>
      <c r="F77">
        <f>GT_Spot!S77</f>
        <v>0</v>
      </c>
      <c r="G77">
        <f>PPCL_NG!S77</f>
        <v>0</v>
      </c>
      <c r="H77">
        <f>PPCL_Spot!S77</f>
        <v>46.373011234495742</v>
      </c>
      <c r="I77">
        <f>Bawana_NG!S77</f>
        <v>19.600000000000001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76.81042450835308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7.97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156.27999999999997</v>
      </c>
      <c r="AB77" s="76">
        <f>-STOA!Q77</f>
        <v>0</v>
      </c>
      <c r="AC77">
        <f t="shared" si="3"/>
        <v>3.336439205804913</v>
      </c>
      <c r="AD77">
        <f t="shared" si="4"/>
        <v>221.13018477805863</v>
      </c>
      <c r="AE77">
        <f>'IDT-1'!E77</f>
        <v>0</v>
      </c>
      <c r="AF77" s="25"/>
      <c r="AG77">
        <f t="shared" si="5"/>
        <v>221.13018477805863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-76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1.322406</v>
      </c>
      <c r="E78">
        <f>GT_NG!S78</f>
        <v>2.1107822410147992</v>
      </c>
      <c r="F78">
        <f>GT_Spot!S78</f>
        <v>0</v>
      </c>
      <c r="G78">
        <f>PPCL_NG!S78</f>
        <v>0</v>
      </c>
      <c r="H78">
        <f>PPCL_Spot!S78</f>
        <v>46.373011234495742</v>
      </c>
      <c r="I78">
        <f>Bawana_NG!S78</f>
        <v>19.600000000000001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76.81042450835308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7.97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-20</v>
      </c>
      <c r="AA78" s="76">
        <f>STOA!K78</f>
        <v>156.27999999999997</v>
      </c>
      <c r="AB78" s="76">
        <f>-STOA!Q78</f>
        <v>0</v>
      </c>
      <c r="AC78">
        <f t="shared" si="3"/>
        <v>3.3872661521542478</v>
      </c>
      <c r="AD78">
        <f t="shared" si="4"/>
        <v>215.0793578317093</v>
      </c>
      <c r="AE78">
        <f>'IDT-1'!E78</f>
        <v>0</v>
      </c>
      <c r="AF78" s="25"/>
      <c r="AG78">
        <f t="shared" si="5"/>
        <v>215.0793578317093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-72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1.322406</v>
      </c>
      <c r="E79">
        <f>GT_NG!S79</f>
        <v>2.1107822410147992</v>
      </c>
      <c r="F79">
        <f>GT_Spot!S79</f>
        <v>0</v>
      </c>
      <c r="G79">
        <f>PPCL_NG!S79</f>
        <v>0</v>
      </c>
      <c r="H79">
        <f>PPCL_Spot!S79</f>
        <v>46.373011234495742</v>
      </c>
      <c r="I79">
        <f>Bawana_NG!S79</f>
        <v>19.600000000000001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76.81042450835308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7.97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-30</v>
      </c>
      <c r="AA79" s="76">
        <f>STOA!K79</f>
        <v>156.27999999999997</v>
      </c>
      <c r="AB79" s="76">
        <f>-STOA!Q79</f>
        <v>0</v>
      </c>
      <c r="AC79">
        <f t="shared" si="3"/>
        <v>3.4635065716782494</v>
      </c>
      <c r="AD79">
        <f t="shared" si="4"/>
        <v>206.0031174121853</v>
      </c>
      <c r="AE79">
        <f>'IDT-1'!E79</f>
        <v>0</v>
      </c>
      <c r="AF79" s="25"/>
      <c r="AG79">
        <f t="shared" si="5"/>
        <v>206.0031174121853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-71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1.322406</v>
      </c>
      <c r="E80">
        <f>GT_NG!S80</f>
        <v>2.1107822410147992</v>
      </c>
      <c r="F80">
        <f>GT_Spot!S80</f>
        <v>0</v>
      </c>
      <c r="G80">
        <f>PPCL_NG!S80</f>
        <v>0</v>
      </c>
      <c r="H80">
        <f>PPCL_Spot!S80</f>
        <v>46.373011234495742</v>
      </c>
      <c r="I80">
        <f>Bawana_NG!S80</f>
        <v>19.600000000000001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76.810637328709348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7.97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-39</v>
      </c>
      <c r="AA80" s="76">
        <f>STOA!K80</f>
        <v>156.27999999999997</v>
      </c>
      <c r="AB80" s="76">
        <f>-STOA!Q80</f>
        <v>0</v>
      </c>
      <c r="AC80">
        <f t="shared" si="3"/>
        <v>3.5058641479936874</v>
      </c>
      <c r="AD80">
        <f t="shared" si="4"/>
        <v>200.96097265622615</v>
      </c>
      <c r="AE80">
        <f>'IDT-1'!E80</f>
        <v>0</v>
      </c>
      <c r="AF80" s="25"/>
      <c r="AG80">
        <f t="shared" si="5"/>
        <v>200.96097265622615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-67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1.322406</v>
      </c>
      <c r="E81">
        <f>GT_NG!S81</f>
        <v>2.1107822410147992</v>
      </c>
      <c r="F81">
        <f>GT_Spot!S81</f>
        <v>0</v>
      </c>
      <c r="G81">
        <f>PPCL_NG!S81</f>
        <v>0</v>
      </c>
      <c r="H81">
        <f>PPCL_Spot!S81</f>
        <v>46.373011234495742</v>
      </c>
      <c r="I81">
        <f>Bawana_NG!S81</f>
        <v>17.780845905127457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76.81042450835308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7.97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-41</v>
      </c>
      <c r="AA81" s="76">
        <f>STOA!K81</f>
        <v>156.27999999999997</v>
      </c>
      <c r="AB81" s="76">
        <f>-STOA!Q81</f>
        <v>0</v>
      </c>
      <c r="AC81">
        <f t="shared" si="3"/>
        <v>3.5244660968053223</v>
      </c>
      <c r="AD81">
        <f t="shared" si="4"/>
        <v>195.12300379218573</v>
      </c>
      <c r="AE81">
        <f>'IDT-1'!E81</f>
        <v>0</v>
      </c>
      <c r="AF81" s="25"/>
      <c r="AG81">
        <f t="shared" si="5"/>
        <v>195.12300379218573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-69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1.322406</v>
      </c>
      <c r="E82">
        <f>GT_NG!S82</f>
        <v>2.1107822410147992</v>
      </c>
      <c r="F82">
        <f>GT_Spot!S82</f>
        <v>0</v>
      </c>
      <c r="G82">
        <f>PPCL_NG!S82</f>
        <v>0</v>
      </c>
      <c r="H82">
        <f>PPCL_Spot!S82</f>
        <v>46.373011234495742</v>
      </c>
      <c r="I82">
        <f>Bawana_NG!S82</f>
        <v>17.780845905127457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73.539715534987451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7.97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-46</v>
      </c>
      <c r="AA82" s="76">
        <f>STOA!K82</f>
        <v>156.27999999999997</v>
      </c>
      <c r="AB82" s="76">
        <f>-STOA!Q82</f>
        <v>0</v>
      </c>
      <c r="AC82">
        <f t="shared" si="3"/>
        <v>3.513934456878828</v>
      </c>
      <c r="AD82">
        <f t="shared" si="4"/>
        <v>189.86282645874655</v>
      </c>
      <c r="AE82">
        <f>'IDT-1'!E82</f>
        <v>0</v>
      </c>
      <c r="AF82" s="25"/>
      <c r="AG82">
        <f t="shared" si="5"/>
        <v>189.86282645874655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-66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1.322406</v>
      </c>
      <c r="E83">
        <f>GT_NG!S83</f>
        <v>2.1107822410147992</v>
      </c>
      <c r="F83">
        <f>GT_Spot!S83</f>
        <v>0</v>
      </c>
      <c r="G83">
        <f>PPCL_NG!S83</f>
        <v>0</v>
      </c>
      <c r="H83">
        <f>PPCL_Spot!S83</f>
        <v>46.373011234495742</v>
      </c>
      <c r="I83">
        <f>Bawana_NG!S83</f>
        <v>15.839999999999998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73.283484878087833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7.97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-50</v>
      </c>
      <c r="AA83" s="76">
        <f>STOA!K83</f>
        <v>156.27999999999997</v>
      </c>
      <c r="AB83" s="76">
        <f>-STOA!Q83</f>
        <v>0</v>
      </c>
      <c r="AC83">
        <f t="shared" si="3"/>
        <v>3.563248275556913</v>
      </c>
      <c r="AD83">
        <f t="shared" si="4"/>
        <v>179.61643607804143</v>
      </c>
      <c r="AE83">
        <f>'IDT-1'!E83</f>
        <v>0</v>
      </c>
      <c r="AF83" s="25"/>
      <c r="AG83">
        <f t="shared" si="5"/>
        <v>179.61643607804143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-70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1.322406</v>
      </c>
      <c r="E84">
        <f>GT_NG!S84</f>
        <v>2.1107822410147992</v>
      </c>
      <c r="F84">
        <f>GT_Spot!S84</f>
        <v>0</v>
      </c>
      <c r="G84">
        <f>PPCL_NG!S84</f>
        <v>0</v>
      </c>
      <c r="H84">
        <f>PPCL_Spot!S84</f>
        <v>46.373011234495742</v>
      </c>
      <c r="I84">
        <f>Bawana_NG!S84</f>
        <v>15.839999999999998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73.283484878087833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7.97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-54</v>
      </c>
      <c r="AA84" s="76">
        <f>STOA!K84</f>
        <v>156.27999999999997</v>
      </c>
      <c r="AB84" s="76">
        <f>-STOA!Q84</f>
        <v>0</v>
      </c>
      <c r="AC84">
        <f t="shared" si="3"/>
        <v>3.5886617487315808</v>
      </c>
      <c r="AD84">
        <f t="shared" si="4"/>
        <v>176.59102260486677</v>
      </c>
      <c r="AE84">
        <f>'IDT-1'!E84</f>
        <v>0</v>
      </c>
      <c r="AF84" s="25"/>
      <c r="AG84">
        <f t="shared" si="5"/>
        <v>176.59102260486677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-69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1.322406</v>
      </c>
      <c r="E85">
        <f>GT_NG!S85</f>
        <v>2.1098798006449724</v>
      </c>
      <c r="F85">
        <f>GT_Spot!S85</f>
        <v>0</v>
      </c>
      <c r="G85">
        <f>PPCL_NG!S85</f>
        <v>0</v>
      </c>
      <c r="H85">
        <f>PPCL_Spot!S85</f>
        <v>46.373011234495742</v>
      </c>
      <c r="I85">
        <f>Bawana_NG!S85</f>
        <v>7.5696674427799504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68.170662167083947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7.97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-58</v>
      </c>
      <c r="AA85" s="76">
        <f>STOA!K85</f>
        <v>156.27999999999997</v>
      </c>
      <c r="AB85" s="76">
        <f>-STOA!Q85</f>
        <v>0</v>
      </c>
      <c r="AC85">
        <f t="shared" si="3"/>
        <v>3.4847068217042825</v>
      </c>
      <c r="AD85">
        <f t="shared" si="4"/>
        <v>162.31091982330028</v>
      </c>
      <c r="AE85">
        <f>'IDT-1'!E85</f>
        <v>0</v>
      </c>
      <c r="AF85" s="25"/>
      <c r="AG85">
        <f t="shared" si="5"/>
        <v>162.31091982330028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-66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1.322406</v>
      </c>
      <c r="E86">
        <f>GT_NG!S86</f>
        <v>2.1098798006449724</v>
      </c>
      <c r="F86">
        <f>GT_Spot!S86</f>
        <v>0</v>
      </c>
      <c r="G86">
        <f>PPCL_NG!S86</f>
        <v>0</v>
      </c>
      <c r="H86">
        <f>PPCL_Spot!S86</f>
        <v>46.373011234495742</v>
      </c>
      <c r="I86">
        <f>Bawana_NG!S86</f>
        <v>7.5696674427799504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68.170662167083947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7.97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-61</v>
      </c>
      <c r="AA86" s="76">
        <f>STOA!K86</f>
        <v>156.27999999999997</v>
      </c>
      <c r="AB86" s="76">
        <f>-STOA!Q86</f>
        <v>0</v>
      </c>
      <c r="AC86">
        <f t="shared" si="3"/>
        <v>3.5270626103287279</v>
      </c>
      <c r="AD86">
        <f t="shared" si="4"/>
        <v>157.26856403467585</v>
      </c>
      <c r="AE86">
        <f>'IDT-1'!E86</f>
        <v>0</v>
      </c>
      <c r="AF86" s="25"/>
      <c r="AG86">
        <f t="shared" si="5"/>
        <v>157.26856403467585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-68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1.322406</v>
      </c>
      <c r="E87">
        <f>GT_NG!S87</f>
        <v>2.1098798006449724</v>
      </c>
      <c r="F87">
        <f>GT_Spot!S87</f>
        <v>0</v>
      </c>
      <c r="G87">
        <f>PPCL_NG!S87</f>
        <v>0</v>
      </c>
      <c r="H87">
        <f>PPCL_Spot!S87</f>
        <v>46.373011234495742</v>
      </c>
      <c r="I87">
        <f>Bawana_NG!S87</f>
        <v>14.159352271167831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70.598960585633222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7.97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-63</v>
      </c>
      <c r="AA87" s="76">
        <f>STOA!K87</f>
        <v>156.27999999999997</v>
      </c>
      <c r="AB87" s="76">
        <f>-STOA!Q87</f>
        <v>0</v>
      </c>
      <c r="AC87">
        <f t="shared" si="3"/>
        <v>3.6366983005025562</v>
      </c>
      <c r="AD87">
        <f t="shared" si="4"/>
        <v>162.17691159143919</v>
      </c>
      <c r="AE87">
        <f>'IDT-1'!E87</f>
        <v>0</v>
      </c>
      <c r="AF87" s="25"/>
      <c r="AG87">
        <f t="shared" si="5"/>
        <v>162.17691159143919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-70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1.322406</v>
      </c>
      <c r="E88">
        <f>GT_NG!S88</f>
        <v>2.1098798006449724</v>
      </c>
      <c r="F88">
        <f>GT_Spot!S88</f>
        <v>0</v>
      </c>
      <c r="G88">
        <f>PPCL_NG!S88</f>
        <v>0</v>
      </c>
      <c r="H88">
        <f>PPCL_Spot!S88</f>
        <v>46.373011234495742</v>
      </c>
      <c r="I88">
        <f>Bawana_NG!S88</f>
        <v>14.159352271167831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68.148960585633233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7.97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-65</v>
      </c>
      <c r="AA88" s="76">
        <f>STOA!K88</f>
        <v>156.27999999999997</v>
      </c>
      <c r="AB88" s="76">
        <f>-STOA!Q88</f>
        <v>0</v>
      </c>
      <c r="AC88">
        <f t="shared" si="3"/>
        <v>3.6415317736772241</v>
      </c>
      <c r="AD88">
        <f t="shared" si="4"/>
        <v>156.72207811826453</v>
      </c>
      <c r="AE88">
        <f>'IDT-1'!E88</f>
        <v>0</v>
      </c>
      <c r="AF88" s="25"/>
      <c r="AG88">
        <f t="shared" si="5"/>
        <v>156.72207811826453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-71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1.322406</v>
      </c>
      <c r="E89">
        <f>GT_NG!S89</f>
        <v>2.1098798006449724</v>
      </c>
      <c r="F89">
        <f>GT_Spot!S89</f>
        <v>0</v>
      </c>
      <c r="G89">
        <f>PPCL_NG!S89</f>
        <v>0</v>
      </c>
      <c r="H89">
        <f>PPCL_Spot!S89</f>
        <v>46.373011234495742</v>
      </c>
      <c r="I89">
        <f>Bawana_NG!S89</f>
        <v>19.600000000000001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68.148960585633233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7.97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-68</v>
      </c>
      <c r="AA89" s="76">
        <f>STOA!K89</f>
        <v>156.27999999999997</v>
      </c>
      <c r="AB89" s="76">
        <f>-STOA!Q89</f>
        <v>0</v>
      </c>
      <c r="AC89">
        <f t="shared" si="3"/>
        <v>3.7126466877740807</v>
      </c>
      <c r="AD89">
        <f t="shared" si="4"/>
        <v>159.09161093299983</v>
      </c>
      <c r="AE89">
        <f>'IDT-1'!E89</f>
        <v>0</v>
      </c>
      <c r="AF89" s="25"/>
      <c r="AG89">
        <f t="shared" si="5"/>
        <v>159.09161093299983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-71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1.322406</v>
      </c>
      <c r="E90">
        <f>GT_NG!S90</f>
        <v>2.1098798006449724</v>
      </c>
      <c r="F90">
        <f>GT_Spot!S90</f>
        <v>0</v>
      </c>
      <c r="G90">
        <f>PPCL_NG!S90</f>
        <v>0</v>
      </c>
      <c r="H90">
        <f>PPCL_Spot!S90</f>
        <v>46.373011234495742</v>
      </c>
      <c r="I90">
        <f>Bawana_NG!S90</f>
        <v>19.600000000000001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68.148960585633233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7.97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-69</v>
      </c>
      <c r="AA90" s="76">
        <f>STOA!K90</f>
        <v>156.27999999999997</v>
      </c>
      <c r="AB90" s="76">
        <f>-STOA!Q90</f>
        <v>0</v>
      </c>
      <c r="AC90">
        <f t="shared" si="3"/>
        <v>3.7041755300491919</v>
      </c>
      <c r="AD90">
        <f t="shared" si="4"/>
        <v>160.10008209072473</v>
      </c>
      <c r="AE90">
        <f>'IDT-1'!E90</f>
        <v>0</v>
      </c>
      <c r="AF90" s="25"/>
      <c r="AG90">
        <f t="shared" si="5"/>
        <v>160.10008209072473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-69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1.322406</v>
      </c>
      <c r="E91">
        <f>GT_NG!S91</f>
        <v>2.1098798006449724</v>
      </c>
      <c r="F91">
        <f>GT_Spot!S91</f>
        <v>0</v>
      </c>
      <c r="G91">
        <f>PPCL_NG!S91</f>
        <v>0</v>
      </c>
      <c r="H91">
        <f>PPCL_Spot!S91</f>
        <v>46.373011234495742</v>
      </c>
      <c r="I91">
        <f>Bawana_NG!S91</f>
        <v>19.600000000000001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73.26178329663712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7.97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-69</v>
      </c>
      <c r="AA91" s="76">
        <f>STOA!K91</f>
        <v>156.27999999999997</v>
      </c>
      <c r="AB91" s="76">
        <f>-STOA!Q91</f>
        <v>0</v>
      </c>
      <c r="AC91">
        <f t="shared" si="3"/>
        <v>3.7979501871709589</v>
      </c>
      <c r="AD91">
        <f t="shared" si="4"/>
        <v>159.11913014460683</v>
      </c>
      <c r="AE91">
        <f>'IDT-1'!E91</f>
        <v>0</v>
      </c>
      <c r="AF91" s="25"/>
      <c r="AG91">
        <f t="shared" si="5"/>
        <v>159.11913014460683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-75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1.322406</v>
      </c>
      <c r="E92">
        <f>GT_NG!S92</f>
        <v>2.1098798006449724</v>
      </c>
      <c r="F92">
        <f>GT_Spot!S92</f>
        <v>0</v>
      </c>
      <c r="G92">
        <f>PPCL_NG!S92</f>
        <v>0</v>
      </c>
      <c r="H92">
        <f>PPCL_Spot!S92</f>
        <v>46.373011234495742</v>
      </c>
      <c r="I92">
        <f>Bawana_NG!S92</f>
        <v>19.600000000000001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73.26178329663712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7.97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-69</v>
      </c>
      <c r="AA92" s="76">
        <f>STOA!K92</f>
        <v>156.27999999999997</v>
      </c>
      <c r="AB92" s="76">
        <f>-STOA!Q92</f>
        <v>0</v>
      </c>
      <c r="AC92">
        <f t="shared" si="3"/>
        <v>3.8064213448958482</v>
      </c>
      <c r="AD92">
        <f t="shared" si="4"/>
        <v>158.11065898688193</v>
      </c>
      <c r="AE92">
        <f>'IDT-1'!E92</f>
        <v>0</v>
      </c>
      <c r="AF92" s="25"/>
      <c r="AG92">
        <f t="shared" si="5"/>
        <v>158.11065898688193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-76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1.322406</v>
      </c>
      <c r="E93">
        <f>GT_NG!S93</f>
        <v>2.1098798006449724</v>
      </c>
      <c r="F93">
        <f>GT_Spot!S93</f>
        <v>0</v>
      </c>
      <c r="G93">
        <f>PPCL_NG!S93</f>
        <v>0</v>
      </c>
      <c r="H93">
        <f>PPCL_Spot!S93</f>
        <v>46.373011234495742</v>
      </c>
      <c r="I93">
        <f>Bawana_NG!S93</f>
        <v>19.600000000000001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74.921783296637116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7.97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-69</v>
      </c>
      <c r="AA93" s="76">
        <f>STOA!K93</f>
        <v>156.27999999999997</v>
      </c>
      <c r="AB93" s="76">
        <f>-STOA!Q93</f>
        <v>0</v>
      </c>
      <c r="AC93">
        <f t="shared" si="3"/>
        <v>3.8373076603456262</v>
      </c>
      <c r="AD93">
        <f t="shared" si="4"/>
        <v>157.73977267143218</v>
      </c>
      <c r="AE93">
        <f>'IDT-1'!E93</f>
        <v>0</v>
      </c>
      <c r="AF93" s="25"/>
      <c r="AG93">
        <f t="shared" si="5"/>
        <v>157.73977267143218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-78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1.322406</v>
      </c>
      <c r="E94">
        <f>GT_NG!S94</f>
        <v>2.1098798006449724</v>
      </c>
      <c r="F94">
        <f>GT_Spot!S94</f>
        <v>0</v>
      </c>
      <c r="G94">
        <f>PPCL_NG!S94</f>
        <v>0</v>
      </c>
      <c r="H94">
        <f>PPCL_Spot!S94</f>
        <v>46.373011234495742</v>
      </c>
      <c r="I94">
        <f>Bawana_NG!S94</f>
        <v>19.600000000000001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73.26178329663712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7.97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-69</v>
      </c>
      <c r="AA94" s="76">
        <f>STOA!K94</f>
        <v>156.27999999999997</v>
      </c>
      <c r="AB94" s="76">
        <f>-STOA!Q94</f>
        <v>0</v>
      </c>
      <c r="AC94">
        <f t="shared" si="3"/>
        <v>3.8318348180705151</v>
      </c>
      <c r="AD94">
        <f t="shared" si="4"/>
        <v>155.08524551370726</v>
      </c>
      <c r="AE94">
        <f>'IDT-1'!E94</f>
        <v>0</v>
      </c>
      <c r="AF94" s="25"/>
      <c r="AG94">
        <f t="shared" si="5"/>
        <v>155.08524551370726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-79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1.322406</v>
      </c>
      <c r="E95">
        <f>GT_NG!S95</f>
        <v>2.1098798006449724</v>
      </c>
      <c r="F95">
        <f>GT_Spot!S95</f>
        <v>0</v>
      </c>
      <c r="G95">
        <f>PPCL_NG!S95</f>
        <v>0</v>
      </c>
      <c r="H95">
        <f>PPCL_Spot!S95</f>
        <v>46.373011234495742</v>
      </c>
      <c r="I95">
        <f>Bawana_NG!S95</f>
        <v>19.600000000000001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69.83067299581667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7.97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-69</v>
      </c>
      <c r="AA95" s="76">
        <f>STOA!K95</f>
        <v>156.27999999999997</v>
      </c>
      <c r="AB95" s="76">
        <f>-STOA!Q95</f>
        <v>0</v>
      </c>
      <c r="AC95">
        <f t="shared" si="3"/>
        <v>3.7776000183689562</v>
      </c>
      <c r="AD95">
        <f t="shared" si="4"/>
        <v>154.7083700125884</v>
      </c>
      <c r="AE95">
        <f>'IDT-1'!E95</f>
        <v>0</v>
      </c>
      <c r="AF95" s="25"/>
      <c r="AG95">
        <f t="shared" si="5"/>
        <v>154.7083700125884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-76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1.322406</v>
      </c>
      <c r="E96">
        <f>GT_NG!S96</f>
        <v>2.1098798006449724</v>
      </c>
      <c r="F96">
        <f>GT_Spot!S96</f>
        <v>0</v>
      </c>
      <c r="G96">
        <f>PPCL_NG!S96</f>
        <v>0</v>
      </c>
      <c r="H96">
        <f>PPCL_Spot!S96</f>
        <v>46.373011234495742</v>
      </c>
      <c r="I96">
        <f>Bawana_NG!S96</f>
        <v>19.600000000000001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71.611627685323626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7.97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-69</v>
      </c>
      <c r="AA96" s="76">
        <f>STOA!K96</f>
        <v>156.27999999999997</v>
      </c>
      <c r="AB96" s="76">
        <f>-STOA!Q96</f>
        <v>0</v>
      </c>
      <c r="AC96">
        <f t="shared" si="3"/>
        <v>3.7840888800359256</v>
      </c>
      <c r="AD96">
        <f t="shared" si="4"/>
        <v>157.48283584042835</v>
      </c>
      <c r="AE96">
        <f>'IDT-1'!E96</f>
        <v>0</v>
      </c>
      <c r="AF96" s="25"/>
      <c r="AG96">
        <f t="shared" si="5"/>
        <v>157.48283584042835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-75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1.322406</v>
      </c>
      <c r="E97">
        <f>GT_NG!S97</f>
        <v>2.1098798006449724</v>
      </c>
      <c r="F97">
        <f>GT_Spot!S97</f>
        <v>0</v>
      </c>
      <c r="G97">
        <f>PPCL_NG!S97</f>
        <v>0</v>
      </c>
      <c r="H97">
        <f>PPCL_Spot!S97</f>
        <v>46.373011234495742</v>
      </c>
      <c r="I97">
        <f>Bawana_NG!S97</f>
        <v>19.600000000000001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65.164345175455182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7.97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-69</v>
      </c>
      <c r="AA97" s="76">
        <f>STOA!K97</f>
        <v>156.27999999999997</v>
      </c>
      <c r="AB97" s="76">
        <f>-STOA!Q97</f>
        <v>0</v>
      </c>
      <c r="AC97">
        <f t="shared" si="3"/>
        <v>3.7468740224028085</v>
      </c>
      <c r="AD97">
        <f t="shared" si="4"/>
        <v>149.07276818819304</v>
      </c>
      <c r="AE97">
        <f>'IDT-1'!E97</f>
        <v>0</v>
      </c>
      <c r="AF97" s="25"/>
      <c r="AG97">
        <f t="shared" si="5"/>
        <v>149.07276818819304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-77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1.322406</v>
      </c>
      <c r="E98">
        <f>GT_NG!S98</f>
        <v>2.1098798006449724</v>
      </c>
      <c r="F98">
        <f>GT_Spot!S98</f>
        <v>0</v>
      </c>
      <c r="G98">
        <f>PPCL_NG!S98</f>
        <v>0</v>
      </c>
      <c r="H98">
        <f>PPCL_Spot!S98</f>
        <v>46.373011234495742</v>
      </c>
      <c r="I98">
        <f>Bawana_NG!S98</f>
        <v>19.600000000000001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65.164345175455182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7.97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-69</v>
      </c>
      <c r="AA98" s="76">
        <f>STOA!K98</f>
        <v>156.27999999999997</v>
      </c>
      <c r="AB98" s="76">
        <f>-STOA!Q98</f>
        <v>0</v>
      </c>
      <c r="AC98">
        <f t="shared" si="3"/>
        <v>3.7722874955774759</v>
      </c>
      <c r="AD98">
        <f t="shared" si="4"/>
        <v>146.04735471501837</v>
      </c>
      <c r="AE98">
        <f>'IDT-1'!E98</f>
        <v>0</v>
      </c>
      <c r="AF98" s="25"/>
      <c r="AG98">
        <f t="shared" si="5"/>
        <v>146.04735471501837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-80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5.0489720917068485E-2</v>
      </c>
      <c r="F99">
        <f t="shared" si="6"/>
        <v>0</v>
      </c>
      <c r="G99">
        <f t="shared" si="6"/>
        <v>0</v>
      </c>
      <c r="H99">
        <f t="shared" si="6"/>
        <v>1.089100623579452</v>
      </c>
      <c r="I99">
        <f t="shared" si="6"/>
        <v>0.4593549508492244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1.4596240357749808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0.19128000000000042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-1.22725</v>
      </c>
      <c r="AA99" s="76">
        <f t="shared" si="6"/>
        <v>4.1768150000000039</v>
      </c>
      <c r="AB99" s="76">
        <f t="shared" si="6"/>
        <v>0</v>
      </c>
      <c r="AC99">
        <f t="shared" si="6"/>
        <v>8.2684865450376704E-2</v>
      </c>
      <c r="AD99">
        <f t="shared" si="6"/>
        <v>5.0107172096703501</v>
      </c>
      <c r="AE99">
        <f t="shared" si="6"/>
        <v>0</v>
      </c>
      <c r="AG99">
        <f t="shared" si="6"/>
        <v>5.0107172096703501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-1.13775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45547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9.11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8.7100000000000009</v>
      </c>
      <c r="AB3" s="76">
        <f>-STOA!R3</f>
        <v>0</v>
      </c>
      <c r="AC3">
        <f>SUMIF(B3:AB3,"&gt;0")*$AC$2-SUMIF(B3:AB3,"&lt;0")*($AC$2/(1-$AC$2))+SUMIF(AI3:AR3,"&gt;0")*$AC$2-SUMIF(AI3:AR3,"&lt;0")*($AC$2/(1-$AC$2))</f>
        <v>0.23780173088486978</v>
      </c>
      <c r="AD3">
        <f>SUM(B3:AB3,AI3:AV3)-AC3</f>
        <v>28.071928136361535</v>
      </c>
      <c r="AE3">
        <f>'IDT-1'!D3</f>
        <v>0</v>
      </c>
      <c r="AF3" s="25"/>
      <c r="AG3">
        <f>SUM(AD3:AF3)</f>
        <v>28.071928136361535</v>
      </c>
      <c r="AI3" s="35">
        <f>PXIL!L3</f>
        <v>0</v>
      </c>
      <c r="AJ3" s="35">
        <f>PXIL!R3</f>
        <v>0</v>
      </c>
      <c r="AK3" s="35">
        <f>RTM_IEX!L3</f>
        <v>4.6500000000000004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8.9600000000000009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8.7100000000000009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0.2341057308848698</v>
      </c>
      <c r="AD4">
        <f t="shared" ref="AD4:AD67" si="1">SUM(B4:AB4,AI4:AV4)-AC4</f>
        <v>27.635624136361535</v>
      </c>
      <c r="AE4">
        <f>'IDT-1'!D4</f>
        <v>0</v>
      </c>
      <c r="AF4" s="25"/>
      <c r="AG4">
        <f t="shared" ref="AG4:AG67" si="2">SUM(AD4:AF4)</f>
        <v>27.635624136361535</v>
      </c>
      <c r="AI4" s="35">
        <f>PXIL!L4</f>
        <v>0</v>
      </c>
      <c r="AJ4" s="35">
        <f>PXIL!R4</f>
        <v>0</v>
      </c>
      <c r="AK4" s="35">
        <f>RTM_IEX!L4</f>
        <v>4.3600000000000003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8.9600000000000009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8.7100000000000009</v>
      </c>
      <c r="AB5" s="76">
        <f>-STOA!R5</f>
        <v>0</v>
      </c>
      <c r="AC5">
        <f t="shared" si="0"/>
        <v>0.23242573088486981</v>
      </c>
      <c r="AD5">
        <f t="shared" si="1"/>
        <v>27.437304136361536</v>
      </c>
      <c r="AE5">
        <f>'IDT-1'!D5</f>
        <v>0</v>
      </c>
      <c r="AF5" s="25"/>
      <c r="AG5">
        <f t="shared" si="2"/>
        <v>27.437304136361536</v>
      </c>
      <c r="AI5" s="35">
        <f>PXIL!L5</f>
        <v>0</v>
      </c>
      <c r="AJ5" s="35">
        <f>PXIL!R5</f>
        <v>0</v>
      </c>
      <c r="AK5" s="35">
        <f>RTM_IEX!L5</f>
        <v>4.16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8.9600000000000009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8.7100000000000009</v>
      </c>
      <c r="AB6" s="76">
        <f>-STOA!R6</f>
        <v>0</v>
      </c>
      <c r="AC6">
        <f t="shared" si="0"/>
        <v>0.23166973088486981</v>
      </c>
      <c r="AD6">
        <f t="shared" si="1"/>
        <v>27.348060136361536</v>
      </c>
      <c r="AE6">
        <f>'IDT-1'!D6</f>
        <v>0</v>
      </c>
      <c r="AF6" s="25"/>
      <c r="AG6">
        <f t="shared" si="2"/>
        <v>27.348060136361536</v>
      </c>
      <c r="AI6" s="35">
        <f>PXIL!L6</f>
        <v>0</v>
      </c>
      <c r="AJ6" s="35">
        <f>PXIL!R6</f>
        <v>0</v>
      </c>
      <c r="AK6" s="35">
        <f>RTM_IEX!L6</f>
        <v>4.07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8.9600000000000009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8.7100000000000009</v>
      </c>
      <c r="AB7" s="76">
        <f>-STOA!R7</f>
        <v>0</v>
      </c>
      <c r="AC7">
        <f t="shared" si="0"/>
        <v>0.22998973088486982</v>
      </c>
      <c r="AD7">
        <f t="shared" si="1"/>
        <v>27.149740136361537</v>
      </c>
      <c r="AE7">
        <f>'IDT-1'!D7</f>
        <v>0</v>
      </c>
      <c r="AF7" s="25"/>
      <c r="AG7">
        <f t="shared" si="2"/>
        <v>27.149740136361537</v>
      </c>
      <c r="AI7" s="35">
        <f>PXIL!L7</f>
        <v>0</v>
      </c>
      <c r="AJ7" s="35">
        <f>PXIL!R7</f>
        <v>0</v>
      </c>
      <c r="AK7" s="35">
        <f>RTM_IEX!L7</f>
        <v>3.87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8.9600000000000009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8.7100000000000009</v>
      </c>
      <c r="AB8" s="76">
        <f>-STOA!R8</f>
        <v>0</v>
      </c>
      <c r="AC8">
        <f t="shared" si="0"/>
        <v>0.22839373088486981</v>
      </c>
      <c r="AD8">
        <f t="shared" si="1"/>
        <v>26.961336136361535</v>
      </c>
      <c r="AE8">
        <f>'IDT-1'!D8</f>
        <v>0</v>
      </c>
      <c r="AF8" s="25"/>
      <c r="AG8">
        <f t="shared" si="2"/>
        <v>26.961336136361535</v>
      </c>
      <c r="AI8" s="35">
        <f>PXIL!L8</f>
        <v>0</v>
      </c>
      <c r="AJ8" s="35">
        <f>PXIL!R8</f>
        <v>0</v>
      </c>
      <c r="AK8" s="35">
        <f>RTM_IEX!L8</f>
        <v>3.68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8.9600000000000009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8.7100000000000009</v>
      </c>
      <c r="AB9" s="76">
        <f>-STOA!R9</f>
        <v>0</v>
      </c>
      <c r="AC9">
        <f t="shared" si="0"/>
        <v>0.22679773088486982</v>
      </c>
      <c r="AD9">
        <f t="shared" si="1"/>
        <v>26.77293213636154</v>
      </c>
      <c r="AE9">
        <f>'IDT-1'!D9</f>
        <v>0</v>
      </c>
      <c r="AF9" s="25"/>
      <c r="AG9">
        <f t="shared" si="2"/>
        <v>26.77293213636154</v>
      </c>
      <c r="AI9" s="35">
        <f>PXIL!L9</f>
        <v>0</v>
      </c>
      <c r="AJ9" s="35">
        <f>PXIL!R9</f>
        <v>0</v>
      </c>
      <c r="AK9" s="35">
        <f>RTM_IEX!L9</f>
        <v>3.49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8.9600000000000009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8.7100000000000009</v>
      </c>
      <c r="AB10" s="76">
        <f>-STOA!R10</f>
        <v>0</v>
      </c>
      <c r="AC10">
        <f t="shared" si="0"/>
        <v>0.2251177308848698</v>
      </c>
      <c r="AD10">
        <f t="shared" si="1"/>
        <v>26.574612136361537</v>
      </c>
      <c r="AE10">
        <f>'IDT-1'!D10</f>
        <v>0</v>
      </c>
      <c r="AF10" s="25"/>
      <c r="AG10">
        <f t="shared" si="2"/>
        <v>26.574612136361537</v>
      </c>
      <c r="AI10" s="35">
        <f>PXIL!L10</f>
        <v>0</v>
      </c>
      <c r="AJ10" s="35">
        <f>PXIL!R10</f>
        <v>0</v>
      </c>
      <c r="AK10" s="35">
        <f>RTM_IEX!L10</f>
        <v>3.29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8.9600000000000009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8.7100000000000009</v>
      </c>
      <c r="AB11" s="76">
        <f>-STOA!R11</f>
        <v>0</v>
      </c>
      <c r="AC11">
        <f t="shared" si="0"/>
        <v>0.22352173088486982</v>
      </c>
      <c r="AD11">
        <f t="shared" si="1"/>
        <v>26.386208136361539</v>
      </c>
      <c r="AE11">
        <f>'IDT-1'!D11</f>
        <v>0</v>
      </c>
      <c r="AF11" s="25"/>
      <c r="AG11">
        <f t="shared" si="2"/>
        <v>26.386208136361539</v>
      </c>
      <c r="AI11" s="35">
        <f>PXIL!L11</f>
        <v>0</v>
      </c>
      <c r="AJ11" s="35">
        <f>PXIL!R11</f>
        <v>0</v>
      </c>
      <c r="AK11" s="35">
        <f>RTM_IEX!L11</f>
        <v>3.1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8.9600000000000009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8.7100000000000009</v>
      </c>
      <c r="AB12" s="76">
        <f>-STOA!R12</f>
        <v>0</v>
      </c>
      <c r="AC12">
        <f t="shared" si="0"/>
        <v>0.22268173088486981</v>
      </c>
      <c r="AD12">
        <f t="shared" si="1"/>
        <v>26.287048136361538</v>
      </c>
      <c r="AE12">
        <f>'IDT-1'!D12</f>
        <v>0</v>
      </c>
      <c r="AF12" s="25"/>
      <c r="AG12">
        <f t="shared" si="2"/>
        <v>26.287048136361538</v>
      </c>
      <c r="AI12" s="35">
        <f>PXIL!L12</f>
        <v>0</v>
      </c>
      <c r="AJ12" s="35">
        <f>PXIL!R12</f>
        <v>0</v>
      </c>
      <c r="AK12" s="35">
        <f>RTM_IEX!L12</f>
        <v>3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8.9600000000000009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8.7100000000000009</v>
      </c>
      <c r="AB13" s="76">
        <f>-STOA!R13</f>
        <v>0</v>
      </c>
      <c r="AC13">
        <f t="shared" si="0"/>
        <v>0.22024573088486982</v>
      </c>
      <c r="AD13">
        <f t="shared" si="1"/>
        <v>25.999484136361538</v>
      </c>
      <c r="AE13">
        <f>'IDT-1'!D13</f>
        <v>0</v>
      </c>
      <c r="AF13" s="25"/>
      <c r="AG13">
        <f t="shared" si="2"/>
        <v>25.999484136361538</v>
      </c>
      <c r="AI13" s="35">
        <f>PXIL!L13</f>
        <v>0</v>
      </c>
      <c r="AJ13" s="35">
        <f>PXIL!R13</f>
        <v>0</v>
      </c>
      <c r="AK13" s="35">
        <f>RTM_IEX!L13</f>
        <v>2.71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8.9600000000000009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8.7100000000000009</v>
      </c>
      <c r="AB14" s="76">
        <f>-STOA!R14</f>
        <v>0</v>
      </c>
      <c r="AC14">
        <f t="shared" si="0"/>
        <v>0.21940573088486981</v>
      </c>
      <c r="AD14">
        <f t="shared" si="1"/>
        <v>25.900324136361537</v>
      </c>
      <c r="AE14">
        <f>'IDT-1'!D14</f>
        <v>0</v>
      </c>
      <c r="AF14" s="25"/>
      <c r="AG14">
        <f t="shared" si="2"/>
        <v>25.900324136361537</v>
      </c>
      <c r="AI14" s="35">
        <f>PXIL!L14</f>
        <v>0</v>
      </c>
      <c r="AJ14" s="35">
        <f>PXIL!R14</f>
        <v>0</v>
      </c>
      <c r="AK14" s="35">
        <f>RTM_IEX!L14</f>
        <v>2.61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8.9600000000000009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8.7100000000000009</v>
      </c>
      <c r="AB15" s="76">
        <f>-STOA!R15</f>
        <v>0</v>
      </c>
      <c r="AC15">
        <f t="shared" si="0"/>
        <v>0.2186497308848698</v>
      </c>
      <c r="AD15">
        <f t="shared" si="1"/>
        <v>25.811080136361536</v>
      </c>
      <c r="AE15">
        <f>'IDT-1'!D15</f>
        <v>0</v>
      </c>
      <c r="AF15" s="25"/>
      <c r="AG15">
        <f t="shared" si="2"/>
        <v>25.811080136361536</v>
      </c>
      <c r="AI15" s="35">
        <f>PXIL!L15</f>
        <v>0</v>
      </c>
      <c r="AJ15" s="35">
        <f>PXIL!R15</f>
        <v>0</v>
      </c>
      <c r="AK15" s="35">
        <f>RTM_IEX!L15</f>
        <v>2.52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8.9600000000000009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8.7100000000000009</v>
      </c>
      <c r="AB16" s="76">
        <f>-STOA!R16</f>
        <v>0</v>
      </c>
      <c r="AC16">
        <f t="shared" si="0"/>
        <v>0.21696973088486982</v>
      </c>
      <c r="AD16">
        <f t="shared" si="1"/>
        <v>25.612760136361537</v>
      </c>
      <c r="AE16">
        <f>'IDT-1'!D16</f>
        <v>0</v>
      </c>
      <c r="AF16" s="25"/>
      <c r="AG16">
        <f t="shared" si="2"/>
        <v>25.612760136361537</v>
      </c>
      <c r="AI16" s="35">
        <f>PXIL!L16</f>
        <v>0</v>
      </c>
      <c r="AJ16" s="35">
        <f>PXIL!R16</f>
        <v>0</v>
      </c>
      <c r="AK16" s="35">
        <f>RTM_IEX!L16</f>
        <v>2.3199999999999998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8.9600000000000009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8.7100000000000009</v>
      </c>
      <c r="AB17" s="76">
        <f>-STOA!R17</f>
        <v>0</v>
      </c>
      <c r="AC17">
        <f t="shared" si="0"/>
        <v>0.2153737308848698</v>
      </c>
      <c r="AD17">
        <f t="shared" si="1"/>
        <v>25.424356136361535</v>
      </c>
      <c r="AE17">
        <f>'IDT-1'!D17</f>
        <v>0</v>
      </c>
      <c r="AF17" s="25"/>
      <c r="AG17">
        <f t="shared" si="2"/>
        <v>25.424356136361535</v>
      </c>
      <c r="AI17" s="35">
        <f>PXIL!L17</f>
        <v>0</v>
      </c>
      <c r="AJ17" s="35">
        <f>PXIL!R17</f>
        <v>0</v>
      </c>
      <c r="AK17" s="35">
        <f>RTM_IEX!L17</f>
        <v>2.13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8.9600000000000009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8.7100000000000009</v>
      </c>
      <c r="AB18" s="76">
        <f>-STOA!R18</f>
        <v>0</v>
      </c>
      <c r="AC18">
        <f t="shared" si="0"/>
        <v>0.2153737308848698</v>
      </c>
      <c r="AD18">
        <f t="shared" si="1"/>
        <v>25.424356136361535</v>
      </c>
      <c r="AE18">
        <f>'IDT-1'!D18</f>
        <v>0</v>
      </c>
      <c r="AF18" s="25"/>
      <c r="AG18">
        <f t="shared" si="2"/>
        <v>25.424356136361535</v>
      </c>
      <c r="AI18" s="35">
        <f>PXIL!L18</f>
        <v>0</v>
      </c>
      <c r="AJ18" s="35">
        <f>PXIL!R18</f>
        <v>0</v>
      </c>
      <c r="AK18" s="35">
        <f>RTM_IEX!L18</f>
        <v>2.13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8.9600000000000009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8.7100000000000009</v>
      </c>
      <c r="AB19" s="76">
        <f>-STOA!R19</f>
        <v>0</v>
      </c>
      <c r="AC19">
        <f t="shared" si="0"/>
        <v>0.2153737308848698</v>
      </c>
      <c r="AD19">
        <f t="shared" si="1"/>
        <v>25.424356136361535</v>
      </c>
      <c r="AE19">
        <f>'IDT-1'!D19</f>
        <v>0</v>
      </c>
      <c r="AF19" s="25"/>
      <c r="AG19">
        <f t="shared" si="2"/>
        <v>25.424356136361535</v>
      </c>
      <c r="AI19" s="35">
        <f>PXIL!L19</f>
        <v>0</v>
      </c>
      <c r="AJ19" s="35">
        <f>PXIL!R19</f>
        <v>0</v>
      </c>
      <c r="AK19" s="35">
        <f>RTM_IEX!L19</f>
        <v>2.13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8.9600000000000009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8.7100000000000009</v>
      </c>
      <c r="AB20" s="76">
        <f>-STOA!R20</f>
        <v>0</v>
      </c>
      <c r="AC20">
        <f t="shared" si="0"/>
        <v>0.2153737308848698</v>
      </c>
      <c r="AD20">
        <f t="shared" si="1"/>
        <v>25.424356136361535</v>
      </c>
      <c r="AE20">
        <f>'IDT-1'!D20</f>
        <v>0</v>
      </c>
      <c r="AF20" s="25"/>
      <c r="AG20">
        <f t="shared" si="2"/>
        <v>25.424356136361535</v>
      </c>
      <c r="AI20" s="35">
        <f>PXIL!L20</f>
        <v>0</v>
      </c>
      <c r="AJ20" s="35">
        <f>PXIL!R20</f>
        <v>0</v>
      </c>
      <c r="AK20" s="35">
        <f>RTM_IEX!L20</f>
        <v>2.13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8.9600000000000009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8.7100000000000009</v>
      </c>
      <c r="AB21" s="76">
        <f>-STOA!R21</f>
        <v>0</v>
      </c>
      <c r="AC21">
        <f t="shared" si="0"/>
        <v>0.21621373088486981</v>
      </c>
      <c r="AD21">
        <f t="shared" si="1"/>
        <v>25.523516136361536</v>
      </c>
      <c r="AE21">
        <f>'IDT-1'!D21</f>
        <v>0</v>
      </c>
      <c r="AF21" s="25"/>
      <c r="AG21">
        <f t="shared" si="2"/>
        <v>25.523516136361536</v>
      </c>
      <c r="AI21" s="35">
        <f>PXIL!L21</f>
        <v>0</v>
      </c>
      <c r="AJ21" s="35">
        <f>PXIL!R21</f>
        <v>0</v>
      </c>
      <c r="AK21" s="35">
        <f>RTM_IEX!L21</f>
        <v>2.23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8.9600000000000009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8.7100000000000009</v>
      </c>
      <c r="AB22" s="76">
        <f>-STOA!R22</f>
        <v>0</v>
      </c>
      <c r="AC22">
        <f t="shared" si="0"/>
        <v>0.21780973088486982</v>
      </c>
      <c r="AD22">
        <f t="shared" si="1"/>
        <v>25.711920136361538</v>
      </c>
      <c r="AE22">
        <f>'IDT-1'!D22</f>
        <v>0</v>
      </c>
      <c r="AF22" s="25"/>
      <c r="AG22">
        <f t="shared" si="2"/>
        <v>25.711920136361538</v>
      </c>
      <c r="AI22" s="35">
        <f>PXIL!L22</f>
        <v>0</v>
      </c>
      <c r="AJ22" s="35">
        <f>PXIL!R22</f>
        <v>0</v>
      </c>
      <c r="AK22" s="35">
        <f>RTM_IEX!L22</f>
        <v>2.42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8.9600000000000009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8.7100000000000009</v>
      </c>
      <c r="AB23" s="76">
        <f>-STOA!R23</f>
        <v>0</v>
      </c>
      <c r="AC23">
        <f t="shared" si="0"/>
        <v>0.2251177308848698</v>
      </c>
      <c r="AD23">
        <f t="shared" si="1"/>
        <v>26.574612136361537</v>
      </c>
      <c r="AE23">
        <f>'IDT-1'!D23</f>
        <v>0</v>
      </c>
      <c r="AF23" s="25"/>
      <c r="AG23">
        <f t="shared" si="2"/>
        <v>26.574612136361537</v>
      </c>
      <c r="AI23" s="35">
        <f>PXIL!L23</f>
        <v>0</v>
      </c>
      <c r="AJ23" s="35">
        <f>PXIL!R23</f>
        <v>0</v>
      </c>
      <c r="AK23" s="35">
        <f>RTM_IEX!L23</f>
        <v>3.29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8.9600000000000009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8.7100000000000009</v>
      </c>
      <c r="AB24" s="76">
        <f>-STOA!R24</f>
        <v>0</v>
      </c>
      <c r="AC24">
        <f t="shared" si="0"/>
        <v>0.23326573088486979</v>
      </c>
      <c r="AD24">
        <f t="shared" si="1"/>
        <v>27.536464136361534</v>
      </c>
      <c r="AE24">
        <f>'IDT-1'!D24</f>
        <v>0</v>
      </c>
      <c r="AF24" s="25"/>
      <c r="AG24">
        <f t="shared" si="2"/>
        <v>27.536464136361534</v>
      </c>
      <c r="AI24" s="35">
        <f>PXIL!L24</f>
        <v>0</v>
      </c>
      <c r="AJ24" s="35">
        <f>PXIL!R24</f>
        <v>0</v>
      </c>
      <c r="AK24" s="35">
        <f>RTM_IEX!L24</f>
        <v>4.26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8.9600000000000009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8.7100000000000009</v>
      </c>
      <c r="AB25" s="76">
        <f>-STOA!R25</f>
        <v>0</v>
      </c>
      <c r="AC25">
        <f t="shared" si="0"/>
        <v>0.24141373088486981</v>
      </c>
      <c r="AD25">
        <f t="shared" si="1"/>
        <v>28.498316136361538</v>
      </c>
      <c r="AE25">
        <f>'IDT-1'!D25</f>
        <v>0</v>
      </c>
      <c r="AF25" s="25"/>
      <c r="AG25">
        <f t="shared" si="2"/>
        <v>28.498316136361538</v>
      </c>
      <c r="AI25" s="35">
        <f>PXIL!L25</f>
        <v>0</v>
      </c>
      <c r="AJ25" s="35">
        <f>PXIL!R25</f>
        <v>0</v>
      </c>
      <c r="AK25" s="35">
        <f>RTM_IEX!L25</f>
        <v>5.23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8.9600000000000009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8.7100000000000009</v>
      </c>
      <c r="AB26" s="76">
        <f>-STOA!R26</f>
        <v>0</v>
      </c>
      <c r="AC26">
        <f t="shared" si="0"/>
        <v>0.2471257308848698</v>
      </c>
      <c r="AD26">
        <f t="shared" si="1"/>
        <v>29.172604136361535</v>
      </c>
      <c r="AE26">
        <f>'IDT-1'!D26</f>
        <v>0</v>
      </c>
      <c r="AF26" s="25"/>
      <c r="AG26">
        <f t="shared" si="2"/>
        <v>29.172604136361535</v>
      </c>
      <c r="AI26" s="35">
        <f>PXIL!L26</f>
        <v>0</v>
      </c>
      <c r="AJ26" s="35">
        <f>PXIL!R26</f>
        <v>0</v>
      </c>
      <c r="AK26" s="35">
        <f>RTM_IEX!L26</f>
        <v>5.91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8.9600000000000009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8.7100000000000009</v>
      </c>
      <c r="AB27" s="76">
        <f>-STOA!R27</f>
        <v>0</v>
      </c>
      <c r="AC27">
        <f t="shared" si="0"/>
        <v>0.25359373088486981</v>
      </c>
      <c r="AD27">
        <f t="shared" si="1"/>
        <v>29.936136136361537</v>
      </c>
      <c r="AE27">
        <f>'IDT-1'!D27</f>
        <v>0</v>
      </c>
      <c r="AF27" s="25"/>
      <c r="AG27">
        <f t="shared" si="2"/>
        <v>29.936136136361537</v>
      </c>
      <c r="AI27" s="35">
        <f>PXIL!L27</f>
        <v>0</v>
      </c>
      <c r="AJ27" s="35">
        <f>PXIL!R27</f>
        <v>0</v>
      </c>
      <c r="AK27" s="35">
        <f>RTM_IEX!L27</f>
        <v>6.68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8.9600000000000009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8.7100000000000009</v>
      </c>
      <c r="AB28" s="76">
        <f>-STOA!R28</f>
        <v>0</v>
      </c>
      <c r="AC28">
        <f t="shared" si="0"/>
        <v>0.2560297308848698</v>
      </c>
      <c r="AD28">
        <f t="shared" si="1"/>
        <v>30.223700136361536</v>
      </c>
      <c r="AE28">
        <f>'IDT-1'!D28</f>
        <v>0</v>
      </c>
      <c r="AF28" s="25"/>
      <c r="AG28">
        <f t="shared" si="2"/>
        <v>30.223700136361536</v>
      </c>
      <c r="AI28" s="35">
        <f>PXIL!L28</f>
        <v>0</v>
      </c>
      <c r="AJ28" s="35">
        <f>PXIL!R28</f>
        <v>0</v>
      </c>
      <c r="AK28" s="35">
        <f>RTM_IEX!L28</f>
        <v>6.97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8.9600000000000009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8.74</v>
      </c>
      <c r="AB29" s="76">
        <f>-STOA!R29</f>
        <v>0</v>
      </c>
      <c r="AC29">
        <f t="shared" si="0"/>
        <v>0.25871773088486982</v>
      </c>
      <c r="AD29">
        <f t="shared" si="1"/>
        <v>30.541012136361537</v>
      </c>
      <c r="AE29">
        <f>'IDT-1'!D29</f>
        <v>0</v>
      </c>
      <c r="AF29" s="25"/>
      <c r="AG29">
        <f t="shared" si="2"/>
        <v>30.541012136361537</v>
      </c>
      <c r="AI29" s="35">
        <f>PXIL!L29</f>
        <v>0</v>
      </c>
      <c r="AJ29" s="35">
        <f>PXIL!R29</f>
        <v>0</v>
      </c>
      <c r="AK29" s="35">
        <f>RTM_IEX!L29</f>
        <v>7.26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8.9600000000000009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9.1900000000000013</v>
      </c>
      <c r="AB30" s="76">
        <f>-STOA!R30</f>
        <v>0</v>
      </c>
      <c r="AC30">
        <f t="shared" si="0"/>
        <v>0.26736973088486982</v>
      </c>
      <c r="AD30">
        <f t="shared" si="1"/>
        <v>31.562360136361537</v>
      </c>
      <c r="AE30">
        <f>'IDT-1'!D30</f>
        <v>0</v>
      </c>
      <c r="AF30" s="25"/>
      <c r="AG30">
        <f t="shared" si="2"/>
        <v>31.562360136361537</v>
      </c>
      <c r="AI30" s="35">
        <f>PXIL!L30</f>
        <v>0</v>
      </c>
      <c r="AJ30" s="35">
        <f>PXIL!R30</f>
        <v>0</v>
      </c>
      <c r="AK30" s="35">
        <f>RTM_IEX!L30</f>
        <v>7.84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8.9600000000000009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9.6300000000000008</v>
      </c>
      <c r="AB31" s="76">
        <f>-STOA!R31</f>
        <v>0</v>
      </c>
      <c r="AC31">
        <f t="shared" si="0"/>
        <v>0.27106573088486985</v>
      </c>
      <c r="AD31">
        <f t="shared" si="1"/>
        <v>31.99866413636154</v>
      </c>
      <c r="AE31">
        <f>'IDT-1'!D31</f>
        <v>0</v>
      </c>
      <c r="AF31" s="25"/>
      <c r="AG31">
        <f t="shared" si="2"/>
        <v>31.99866413636154</v>
      </c>
      <c r="AI31" s="35">
        <f>PXIL!L31</f>
        <v>0</v>
      </c>
      <c r="AJ31" s="35">
        <f>PXIL!R31</f>
        <v>0</v>
      </c>
      <c r="AK31" s="35">
        <f>RTM_IEX!L31</f>
        <v>7.84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8.9600000000000009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10.100000000000001</v>
      </c>
      <c r="AB32" s="76">
        <f>-STOA!R32</f>
        <v>0</v>
      </c>
      <c r="AC32">
        <f t="shared" si="0"/>
        <v>0.27912973088486981</v>
      </c>
      <c r="AD32">
        <f t="shared" si="1"/>
        <v>32.950600136361537</v>
      </c>
      <c r="AE32">
        <f>'IDT-1'!D32</f>
        <v>0</v>
      </c>
      <c r="AF32" s="25"/>
      <c r="AG32">
        <f t="shared" si="2"/>
        <v>32.950600136361537</v>
      </c>
      <c r="AI32" s="35">
        <f>PXIL!L32</f>
        <v>0</v>
      </c>
      <c r="AJ32" s="35">
        <f>PXIL!R32</f>
        <v>0</v>
      </c>
      <c r="AK32" s="35">
        <f>RTM_IEX!L32</f>
        <v>8.33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8.9600000000000009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10.700000000000001</v>
      </c>
      <c r="AB33" s="76">
        <f>-STOA!R33</f>
        <v>0</v>
      </c>
      <c r="AC33">
        <f t="shared" si="0"/>
        <v>0.2907217308848698</v>
      </c>
      <c r="AD33">
        <f t="shared" si="1"/>
        <v>34.319008136361539</v>
      </c>
      <c r="AE33">
        <f>'IDT-1'!D33</f>
        <v>0</v>
      </c>
      <c r="AF33" s="25"/>
      <c r="AG33">
        <f t="shared" si="2"/>
        <v>34.319008136361539</v>
      </c>
      <c r="AI33" s="35">
        <f>PXIL!L33</f>
        <v>0</v>
      </c>
      <c r="AJ33" s="35">
        <f>PXIL!R33</f>
        <v>0</v>
      </c>
      <c r="AK33" s="35">
        <f>RTM_IEX!L33</f>
        <v>9.11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8.9600000000000009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11.370000000000001</v>
      </c>
      <c r="AB34" s="76">
        <f>-STOA!R34</f>
        <v>0</v>
      </c>
      <c r="AC34">
        <f t="shared" si="0"/>
        <v>0.2751817308848698</v>
      </c>
      <c r="AD34">
        <f t="shared" si="1"/>
        <v>32.484548136361539</v>
      </c>
      <c r="AE34">
        <f>'IDT-1'!D34</f>
        <v>0</v>
      </c>
      <c r="AF34" s="25"/>
      <c r="AG34">
        <f t="shared" si="2"/>
        <v>32.484548136361539</v>
      </c>
      <c r="AI34" s="35">
        <f>PXIL!L34</f>
        <v>0</v>
      </c>
      <c r="AJ34" s="35">
        <f>PXIL!R34</f>
        <v>0</v>
      </c>
      <c r="AK34" s="35">
        <f>RTM_IEX!L34</f>
        <v>6.59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8.9600000000000009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11.580000000000002</v>
      </c>
      <c r="AB35" s="76">
        <f>-STOA!R35</f>
        <v>0</v>
      </c>
      <c r="AC35">
        <f t="shared" si="0"/>
        <v>0.2874457308848698</v>
      </c>
      <c r="AD35">
        <f t="shared" si="1"/>
        <v>33.932284136361538</v>
      </c>
      <c r="AE35">
        <f>'IDT-1'!D35</f>
        <v>0</v>
      </c>
      <c r="AF35" s="25"/>
      <c r="AG35">
        <f t="shared" si="2"/>
        <v>33.932284136361538</v>
      </c>
      <c r="AI35" s="35">
        <f>PXIL!L35</f>
        <v>0</v>
      </c>
      <c r="AJ35" s="35">
        <f>PXIL!R35</f>
        <v>0</v>
      </c>
      <c r="AK35" s="35">
        <f>RTM_IEX!L35</f>
        <v>7.84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8.9600000000000009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12.290000000000001</v>
      </c>
      <c r="AB36" s="76">
        <f>-STOA!R36</f>
        <v>0</v>
      </c>
      <c r="AC36">
        <f t="shared" si="0"/>
        <v>0.3154177308848698</v>
      </c>
      <c r="AD36">
        <f t="shared" si="1"/>
        <v>37.234312136361538</v>
      </c>
      <c r="AE36">
        <f>'IDT-1'!D36</f>
        <v>0</v>
      </c>
      <c r="AF36" s="25"/>
      <c r="AG36">
        <f t="shared" si="2"/>
        <v>37.234312136361538</v>
      </c>
      <c r="AI36" s="35">
        <f>PXIL!L36</f>
        <v>0</v>
      </c>
      <c r="AJ36" s="35">
        <f>PXIL!R36</f>
        <v>0</v>
      </c>
      <c r="AK36" s="35">
        <f>RTM_IEX!L36</f>
        <v>10.46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8.9600000000000009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12.89</v>
      </c>
      <c r="AB37" s="76">
        <f>-STOA!R37</f>
        <v>0</v>
      </c>
      <c r="AC37">
        <f t="shared" si="0"/>
        <v>0.32692573088486976</v>
      </c>
      <c r="AD37">
        <f t="shared" si="1"/>
        <v>38.592804136361536</v>
      </c>
      <c r="AE37">
        <f>'IDT-1'!D37</f>
        <v>0</v>
      </c>
      <c r="AF37" s="25"/>
      <c r="AG37">
        <f t="shared" si="2"/>
        <v>38.592804136361536</v>
      </c>
      <c r="AI37" s="35">
        <f>PXIL!L37</f>
        <v>0</v>
      </c>
      <c r="AJ37" s="35">
        <f>PXIL!R37</f>
        <v>0</v>
      </c>
      <c r="AK37" s="35">
        <f>RTM_IEX!L37</f>
        <v>11.23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8.9600000000000009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12.21</v>
      </c>
      <c r="AB38" s="76">
        <f>-STOA!R38</f>
        <v>0</v>
      </c>
      <c r="AC38">
        <f t="shared" si="0"/>
        <v>0.33666973088486979</v>
      </c>
      <c r="AD38">
        <f t="shared" si="1"/>
        <v>39.743060136361535</v>
      </c>
      <c r="AE38">
        <f>'IDT-1'!D38</f>
        <v>0</v>
      </c>
      <c r="AF38" s="25"/>
      <c r="AG38">
        <f t="shared" si="2"/>
        <v>39.743060136361535</v>
      </c>
      <c r="AI38" s="35">
        <f>PXIL!L38</f>
        <v>0</v>
      </c>
      <c r="AJ38" s="35">
        <f>PXIL!R38</f>
        <v>0</v>
      </c>
      <c r="AK38" s="35">
        <f>RTM_IEX!L38</f>
        <v>13.07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8.9600000000000009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11.88</v>
      </c>
      <c r="AB39" s="76">
        <f>-STOA!R39</f>
        <v>0</v>
      </c>
      <c r="AC39">
        <f t="shared" si="0"/>
        <v>0.34775773088486983</v>
      </c>
      <c r="AD39">
        <f t="shared" si="1"/>
        <v>41.051972136361535</v>
      </c>
      <c r="AE39">
        <f>'IDT-1'!D39</f>
        <v>0</v>
      </c>
      <c r="AF39" s="25"/>
      <c r="AG39">
        <f t="shared" si="2"/>
        <v>41.051972136361535</v>
      </c>
      <c r="AI39" s="35">
        <f>PXIL!L39</f>
        <v>0</v>
      </c>
      <c r="AJ39" s="35">
        <f>PXIL!R39</f>
        <v>0</v>
      </c>
      <c r="AK39" s="35">
        <f>RTM_IEX!L39</f>
        <v>14.72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8.9600000000000009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12.120000000000001</v>
      </c>
      <c r="AB40" s="76">
        <f>-STOA!R40</f>
        <v>0</v>
      </c>
      <c r="AC40">
        <f t="shared" si="0"/>
        <v>0.3563257308848698</v>
      </c>
      <c r="AD40">
        <f t="shared" si="1"/>
        <v>42.063404136361534</v>
      </c>
      <c r="AE40">
        <f>'IDT-1'!D40</f>
        <v>0</v>
      </c>
      <c r="AF40" s="25"/>
      <c r="AG40">
        <f t="shared" si="2"/>
        <v>42.063404136361534</v>
      </c>
      <c r="AI40" s="35">
        <f>PXIL!L40</f>
        <v>0</v>
      </c>
      <c r="AJ40" s="35">
        <f>PXIL!R40</f>
        <v>0</v>
      </c>
      <c r="AK40" s="35">
        <f>RTM_IEX!L40</f>
        <v>15.5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8.9600000000000009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12.07</v>
      </c>
      <c r="AB41" s="76">
        <f>-STOA!R41</f>
        <v>0</v>
      </c>
      <c r="AC41">
        <f t="shared" si="0"/>
        <v>0.35674573088486977</v>
      </c>
      <c r="AD41">
        <f t="shared" si="1"/>
        <v>42.11298413636154</v>
      </c>
      <c r="AE41">
        <f>'IDT-1'!D41</f>
        <v>0</v>
      </c>
      <c r="AF41" s="25"/>
      <c r="AG41">
        <f t="shared" si="2"/>
        <v>42.11298413636154</v>
      </c>
      <c r="AI41" s="35">
        <f>PXIL!L41</f>
        <v>0</v>
      </c>
      <c r="AJ41" s="35">
        <f>PXIL!R41</f>
        <v>0</v>
      </c>
      <c r="AK41" s="35">
        <f>RTM_IEX!L41</f>
        <v>15.6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8.9600000000000009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12.59</v>
      </c>
      <c r="AB42" s="76">
        <f>-STOA!R42</f>
        <v>0</v>
      </c>
      <c r="AC42">
        <f t="shared" si="0"/>
        <v>0.3627097308848698</v>
      </c>
      <c r="AD42">
        <f t="shared" si="1"/>
        <v>42.817020136361535</v>
      </c>
      <c r="AE42">
        <f>'IDT-1'!D42</f>
        <v>0</v>
      </c>
      <c r="AF42" s="25"/>
      <c r="AG42">
        <f t="shared" si="2"/>
        <v>42.817020136361535</v>
      </c>
      <c r="AI42" s="35">
        <f>PXIL!L42</f>
        <v>0</v>
      </c>
      <c r="AJ42" s="35">
        <f>PXIL!R42</f>
        <v>0</v>
      </c>
      <c r="AK42" s="35">
        <f>RTM_IEX!L42</f>
        <v>15.79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8.9600000000000009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12.120000000000001</v>
      </c>
      <c r="AB43" s="76">
        <f>-STOA!R43</f>
        <v>0</v>
      </c>
      <c r="AC43">
        <f t="shared" si="0"/>
        <v>0.36035773088486978</v>
      </c>
      <c r="AD43">
        <f t="shared" si="1"/>
        <v>42.539372136361536</v>
      </c>
      <c r="AE43">
        <f>'IDT-1'!D43</f>
        <v>0</v>
      </c>
      <c r="AF43" s="25"/>
      <c r="AG43">
        <f t="shared" si="2"/>
        <v>42.539372136361536</v>
      </c>
      <c r="AI43" s="35">
        <f>PXIL!L43</f>
        <v>0</v>
      </c>
      <c r="AJ43" s="35">
        <f>PXIL!R43</f>
        <v>0</v>
      </c>
      <c r="AK43" s="35">
        <f>RTM_IEX!L43</f>
        <v>15.98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8.9600000000000009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15.48</v>
      </c>
      <c r="AB44" s="76">
        <f>-STOA!R44</f>
        <v>0</v>
      </c>
      <c r="AC44">
        <f t="shared" si="0"/>
        <v>0.36010573088486975</v>
      </c>
      <c r="AD44">
        <f t="shared" si="1"/>
        <v>42.509624136361538</v>
      </c>
      <c r="AE44">
        <f>'IDT-1'!D44</f>
        <v>0</v>
      </c>
      <c r="AF44" s="25"/>
      <c r="AG44">
        <f t="shared" si="2"/>
        <v>42.509624136361538</v>
      </c>
      <c r="AI44" s="35">
        <f>PXIL!L44</f>
        <v>0</v>
      </c>
      <c r="AJ44" s="35">
        <f>PXIL!R44</f>
        <v>0</v>
      </c>
      <c r="AK44" s="35">
        <f>RTM_IEX!L44</f>
        <v>12.59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8.9600000000000009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15.990000000000002</v>
      </c>
      <c r="AB45" s="76">
        <f>-STOA!R45</f>
        <v>0</v>
      </c>
      <c r="AC45">
        <f t="shared" si="0"/>
        <v>0.36438973088486981</v>
      </c>
      <c r="AD45">
        <f t="shared" si="1"/>
        <v>43.015340136361544</v>
      </c>
      <c r="AE45">
        <f>'IDT-1'!D45</f>
        <v>0</v>
      </c>
      <c r="AF45" s="25"/>
      <c r="AG45">
        <f t="shared" si="2"/>
        <v>43.015340136361544</v>
      </c>
      <c r="AI45" s="35">
        <f>PXIL!L45</f>
        <v>0</v>
      </c>
      <c r="AJ45" s="35">
        <f>PXIL!R45</f>
        <v>0</v>
      </c>
      <c r="AK45" s="35">
        <f>RTM_IEX!L45</f>
        <v>12.59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8.9600000000000009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16.330000000000002</v>
      </c>
      <c r="AB46" s="76">
        <f>-STOA!R46</f>
        <v>0</v>
      </c>
      <c r="AC46">
        <f t="shared" si="0"/>
        <v>0.36724573088486978</v>
      </c>
      <c r="AD46">
        <f t="shared" si="1"/>
        <v>43.352484136361539</v>
      </c>
      <c r="AE46">
        <f>'IDT-1'!D46</f>
        <v>0</v>
      </c>
      <c r="AF46" s="25"/>
      <c r="AG46">
        <f t="shared" si="2"/>
        <v>43.352484136361539</v>
      </c>
      <c r="AI46" s="35">
        <f>PXIL!L46</f>
        <v>0</v>
      </c>
      <c r="AJ46" s="35">
        <f>PXIL!R46</f>
        <v>0</v>
      </c>
      <c r="AK46" s="35">
        <f>RTM_IEX!L46</f>
        <v>12.59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8.9600000000000009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17.310000000000002</v>
      </c>
      <c r="AB47" s="76">
        <f>-STOA!R47</f>
        <v>0</v>
      </c>
      <c r="AC47">
        <f t="shared" si="0"/>
        <v>0.32667373088486978</v>
      </c>
      <c r="AD47">
        <f t="shared" si="1"/>
        <v>38.563056136361539</v>
      </c>
      <c r="AE47">
        <f>'IDT-1'!D47</f>
        <v>0</v>
      </c>
      <c r="AF47" s="25"/>
      <c r="AG47">
        <f t="shared" si="2"/>
        <v>38.563056136361539</v>
      </c>
      <c r="AI47" s="35">
        <f>PXIL!L47</f>
        <v>0</v>
      </c>
      <c r="AJ47" s="35">
        <f>PXIL!R47</f>
        <v>0</v>
      </c>
      <c r="AK47" s="35">
        <f>RTM_IEX!L47</f>
        <v>6.78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8.9600000000000009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13.56</v>
      </c>
      <c r="AB48" s="76">
        <f>-STOA!R48</f>
        <v>0</v>
      </c>
      <c r="AC48">
        <f t="shared" si="0"/>
        <v>0.32364973088486981</v>
      </c>
      <c r="AD48">
        <f t="shared" si="1"/>
        <v>38.206080136361543</v>
      </c>
      <c r="AE48">
        <f>'IDT-1'!D48</f>
        <v>0</v>
      </c>
      <c r="AF48" s="25"/>
      <c r="AG48">
        <f t="shared" si="2"/>
        <v>38.206080136361543</v>
      </c>
      <c r="AI48" s="35">
        <f>PXIL!L48</f>
        <v>0</v>
      </c>
      <c r="AJ48" s="35">
        <f>PXIL!R48</f>
        <v>0</v>
      </c>
      <c r="AK48" s="35">
        <f>RTM_IEX!L48</f>
        <v>10.17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8.9600000000000009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13.940000000000001</v>
      </c>
      <c r="AB49" s="76">
        <f>-STOA!R49</f>
        <v>0</v>
      </c>
      <c r="AC49">
        <f t="shared" si="0"/>
        <v>0.32280973088486981</v>
      </c>
      <c r="AD49">
        <f t="shared" si="1"/>
        <v>38.106920136361538</v>
      </c>
      <c r="AE49">
        <f>'IDT-1'!D49</f>
        <v>0</v>
      </c>
      <c r="AF49" s="25"/>
      <c r="AG49">
        <f t="shared" si="2"/>
        <v>38.106920136361538</v>
      </c>
      <c r="AI49" s="35">
        <f>PXIL!L49</f>
        <v>0</v>
      </c>
      <c r="AJ49" s="35">
        <f>PXIL!R49</f>
        <v>0</v>
      </c>
      <c r="AK49" s="35">
        <f>RTM_IEX!L49</f>
        <v>9.69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8.9600000000000009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16.700000000000003</v>
      </c>
      <c r="AB50" s="76">
        <f>-STOA!R50</f>
        <v>0</v>
      </c>
      <c r="AC50">
        <f t="shared" si="0"/>
        <v>0.3255817308848698</v>
      </c>
      <c r="AD50">
        <f t="shared" si="1"/>
        <v>38.434148136361536</v>
      </c>
      <c r="AE50">
        <f>'IDT-1'!D50</f>
        <v>0</v>
      </c>
      <c r="AF50" s="25"/>
      <c r="AG50">
        <f t="shared" si="2"/>
        <v>38.434148136361536</v>
      </c>
      <c r="AI50" s="35">
        <f>PXIL!L50</f>
        <v>0</v>
      </c>
      <c r="AJ50" s="35">
        <f>PXIL!R50</f>
        <v>0</v>
      </c>
      <c r="AK50" s="35">
        <f>RTM_IEX!L50</f>
        <v>7.26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9.24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15.620000000000001</v>
      </c>
      <c r="AB51" s="76">
        <f>-STOA!R51</f>
        <v>0</v>
      </c>
      <c r="AC51">
        <f t="shared" si="0"/>
        <v>0.34330573088486976</v>
      </c>
      <c r="AD51">
        <f t="shared" si="1"/>
        <v>40.526424136361534</v>
      </c>
      <c r="AE51">
        <f>'IDT-1'!D51</f>
        <v>0</v>
      </c>
      <c r="AF51" s="25"/>
      <c r="AG51">
        <f t="shared" si="2"/>
        <v>40.526424136361534</v>
      </c>
      <c r="AI51" s="35">
        <f>PXIL!L51</f>
        <v>0</v>
      </c>
      <c r="AJ51" s="35">
        <f>PXIL!R51</f>
        <v>0</v>
      </c>
      <c r="AK51" s="35">
        <f>RTM_IEX!L51</f>
        <v>10.17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9.24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15.990000000000002</v>
      </c>
      <c r="AB52" s="76">
        <f>-STOA!R52</f>
        <v>0</v>
      </c>
      <c r="AC52">
        <f t="shared" si="0"/>
        <v>0.34238173088486978</v>
      </c>
      <c r="AD52">
        <f t="shared" si="1"/>
        <v>40.417348136361539</v>
      </c>
      <c r="AE52">
        <f>'IDT-1'!D52</f>
        <v>0</v>
      </c>
      <c r="AF52" s="25"/>
      <c r="AG52">
        <f t="shared" si="2"/>
        <v>40.417348136361539</v>
      </c>
      <c r="AI52" s="35">
        <f>PXIL!L52</f>
        <v>0</v>
      </c>
      <c r="AJ52" s="35">
        <f>PXIL!R52</f>
        <v>0</v>
      </c>
      <c r="AK52" s="35">
        <f>RTM_IEX!L52</f>
        <v>9.69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9.24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12.96</v>
      </c>
      <c r="AB53" s="76">
        <f>-STOA!R53</f>
        <v>0</v>
      </c>
      <c r="AC53">
        <f t="shared" si="0"/>
        <v>0.32499373088486977</v>
      </c>
      <c r="AD53">
        <f t="shared" si="1"/>
        <v>38.364736136361536</v>
      </c>
      <c r="AE53">
        <f>'IDT-1'!D53</f>
        <v>0</v>
      </c>
      <c r="AF53" s="25"/>
      <c r="AG53">
        <f t="shared" si="2"/>
        <v>38.364736136361536</v>
      </c>
      <c r="AI53" s="35">
        <f>PXIL!L53</f>
        <v>0</v>
      </c>
      <c r="AJ53" s="35">
        <f>PXIL!R53</f>
        <v>0</v>
      </c>
      <c r="AK53" s="35">
        <f>RTM_IEX!L53</f>
        <v>10.65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9.24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18.100000000000001</v>
      </c>
      <c r="AB54" s="76">
        <f>-STOA!R54</f>
        <v>0</v>
      </c>
      <c r="AC54">
        <f t="shared" si="0"/>
        <v>0.32751373088486985</v>
      </c>
      <c r="AD54">
        <f t="shared" si="1"/>
        <v>38.662216136361543</v>
      </c>
      <c r="AE54">
        <f>'IDT-1'!D54</f>
        <v>0</v>
      </c>
      <c r="AF54" s="25"/>
      <c r="AG54">
        <f t="shared" si="2"/>
        <v>38.662216136361543</v>
      </c>
      <c r="AI54" s="35">
        <f>PXIL!L54</f>
        <v>0</v>
      </c>
      <c r="AJ54" s="35">
        <f>PXIL!R54</f>
        <v>0</v>
      </c>
      <c r="AK54" s="35">
        <f>RTM_IEX!L54</f>
        <v>5.81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9.3606078316773811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13.700000000000001</v>
      </c>
      <c r="AB55" s="76">
        <f>-STOA!R55</f>
        <v>0</v>
      </c>
      <c r="AC55">
        <f t="shared" si="0"/>
        <v>0.32827483667095975</v>
      </c>
      <c r="AD55">
        <f t="shared" si="1"/>
        <v>38.752062862252828</v>
      </c>
      <c r="AE55">
        <f>'IDT-1'!D55</f>
        <v>0</v>
      </c>
      <c r="AF55" s="25"/>
      <c r="AG55">
        <f t="shared" si="2"/>
        <v>38.752062862252828</v>
      </c>
      <c r="AI55" s="35">
        <f>PXIL!L55</f>
        <v>0</v>
      </c>
      <c r="AJ55" s="35">
        <f>PXIL!R55</f>
        <v>0</v>
      </c>
      <c r="AK55" s="35">
        <f>RTM_IEX!L55</f>
        <v>10.18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9.3606078316773811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16.510000000000002</v>
      </c>
      <c r="AB56" s="76">
        <f>-STOA!R56</f>
        <v>0</v>
      </c>
      <c r="AC56">
        <f t="shared" si="0"/>
        <v>0.33146683667095977</v>
      </c>
      <c r="AD56">
        <f t="shared" si="1"/>
        <v>39.128870862252825</v>
      </c>
      <c r="AE56">
        <f>'IDT-1'!D56</f>
        <v>0</v>
      </c>
      <c r="AF56" s="25"/>
      <c r="AG56">
        <f t="shared" si="2"/>
        <v>39.128870862252825</v>
      </c>
      <c r="AI56" s="35">
        <f>PXIL!L56</f>
        <v>0</v>
      </c>
      <c r="AJ56" s="35">
        <f>PXIL!R56</f>
        <v>0</v>
      </c>
      <c r="AK56" s="35">
        <f>RTM_IEX!L56</f>
        <v>7.75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9.3606078316773811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16.96</v>
      </c>
      <c r="AB57" s="76">
        <f>-STOA!R57</f>
        <v>0</v>
      </c>
      <c r="AC57">
        <f t="shared" si="0"/>
        <v>0.34339483667095971</v>
      </c>
      <c r="AD57">
        <f t="shared" si="1"/>
        <v>40.536942862252822</v>
      </c>
      <c r="AE57">
        <f>'IDT-1'!D57</f>
        <v>0</v>
      </c>
      <c r="AF57" s="25"/>
      <c r="AG57">
        <f t="shared" si="2"/>
        <v>40.536942862252822</v>
      </c>
      <c r="AI57" s="35">
        <f>PXIL!L57</f>
        <v>0</v>
      </c>
      <c r="AJ57" s="35">
        <f>PXIL!R57</f>
        <v>0</v>
      </c>
      <c r="AK57" s="35">
        <f>RTM_IEX!L57</f>
        <v>8.7200000000000006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9.3606078316773811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14.620000000000001</v>
      </c>
      <c r="AB58" s="76">
        <f>-STOA!R58</f>
        <v>0</v>
      </c>
      <c r="AC58">
        <f t="shared" si="0"/>
        <v>0.34406683667095977</v>
      </c>
      <c r="AD58">
        <f t="shared" si="1"/>
        <v>40.616270862252826</v>
      </c>
      <c r="AE58">
        <f>'IDT-1'!D58</f>
        <v>0</v>
      </c>
      <c r="AF58" s="25"/>
      <c r="AG58">
        <f t="shared" si="2"/>
        <v>40.616270862252826</v>
      </c>
      <c r="AI58" s="35">
        <f>PXIL!L58</f>
        <v>0</v>
      </c>
      <c r="AJ58" s="35">
        <f>PXIL!R58</f>
        <v>0</v>
      </c>
      <c r="AK58" s="35">
        <f>RTM_IEX!L58</f>
        <v>11.14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9.3606078316773811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16.200000000000003</v>
      </c>
      <c r="AB59" s="76">
        <f>-STOA!R59</f>
        <v>0</v>
      </c>
      <c r="AC59">
        <f t="shared" si="0"/>
        <v>0.32071483667095979</v>
      </c>
      <c r="AD59">
        <f t="shared" si="1"/>
        <v>37.859622862252827</v>
      </c>
      <c r="AE59">
        <f>'IDT-1'!D59</f>
        <v>0</v>
      </c>
      <c r="AF59" s="25"/>
      <c r="AG59">
        <f t="shared" si="2"/>
        <v>37.859622862252827</v>
      </c>
      <c r="AI59" s="35">
        <f>PXIL!L59</f>
        <v>0</v>
      </c>
      <c r="AJ59" s="35">
        <f>PXIL!R59</f>
        <v>0</v>
      </c>
      <c r="AK59" s="35">
        <f>RTM_IEX!L59</f>
        <v>6.78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9.3606078316773811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15.47</v>
      </c>
      <c r="AB60" s="76">
        <f>-STOA!R60</f>
        <v>0</v>
      </c>
      <c r="AC60">
        <f t="shared" si="0"/>
        <v>0.3186148366709598</v>
      </c>
      <c r="AD60">
        <f t="shared" si="1"/>
        <v>37.611722862252826</v>
      </c>
      <c r="AE60">
        <f>'IDT-1'!D60</f>
        <v>0</v>
      </c>
      <c r="AF60" s="25"/>
      <c r="AG60">
        <f t="shared" si="2"/>
        <v>37.611722862252826</v>
      </c>
      <c r="AI60" s="35">
        <f>PXIL!L60</f>
        <v>0</v>
      </c>
      <c r="AJ60" s="35">
        <f>PXIL!R60</f>
        <v>0</v>
      </c>
      <c r="AK60" s="35">
        <f>RTM_IEX!L60</f>
        <v>7.26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9.3606078316773811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14.260000000000002</v>
      </c>
      <c r="AB61" s="76">
        <f>-STOA!R61</f>
        <v>0</v>
      </c>
      <c r="AC61">
        <f t="shared" si="0"/>
        <v>0.30441883667095981</v>
      </c>
      <c r="AD61">
        <f t="shared" si="1"/>
        <v>35.935918862252827</v>
      </c>
      <c r="AE61">
        <f>'IDT-1'!D61</f>
        <v>0</v>
      </c>
      <c r="AF61" s="25"/>
      <c r="AG61">
        <f t="shared" si="2"/>
        <v>35.935918862252827</v>
      </c>
      <c r="AI61" s="35">
        <f>PXIL!L61</f>
        <v>0</v>
      </c>
      <c r="AJ61" s="35">
        <f>PXIL!R61</f>
        <v>0</v>
      </c>
      <c r="AK61" s="35">
        <f>RTM_IEX!L61</f>
        <v>6.78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9.3606078316773811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14.900000000000002</v>
      </c>
      <c r="AB62" s="76">
        <f>-STOA!R62</f>
        <v>0</v>
      </c>
      <c r="AC62">
        <f t="shared" si="0"/>
        <v>0.30576283667095983</v>
      </c>
      <c r="AD62">
        <f t="shared" si="1"/>
        <v>36.094574862252827</v>
      </c>
      <c r="AE62">
        <f>'IDT-1'!D62</f>
        <v>0</v>
      </c>
      <c r="AF62" s="25"/>
      <c r="AG62">
        <f t="shared" si="2"/>
        <v>36.094574862252827</v>
      </c>
      <c r="AI62" s="35">
        <f>PXIL!L62</f>
        <v>0</v>
      </c>
      <c r="AJ62" s="35">
        <f>PXIL!R62</f>
        <v>0</v>
      </c>
      <c r="AK62" s="35">
        <f>RTM_IEX!L62</f>
        <v>6.3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9.3606078316773811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16.330000000000002</v>
      </c>
      <c r="AB63" s="76">
        <f>-STOA!R63</f>
        <v>0</v>
      </c>
      <c r="AC63">
        <f t="shared" si="0"/>
        <v>0.3096268366709598</v>
      </c>
      <c r="AD63">
        <f t="shared" si="1"/>
        <v>36.550710862252828</v>
      </c>
      <c r="AE63">
        <f>'IDT-1'!D63</f>
        <v>0</v>
      </c>
      <c r="AF63" s="25"/>
      <c r="AG63">
        <f t="shared" si="2"/>
        <v>36.550710862252828</v>
      </c>
      <c r="AI63" s="35">
        <f>PXIL!L63</f>
        <v>0</v>
      </c>
      <c r="AJ63" s="35">
        <f>PXIL!R63</f>
        <v>0</v>
      </c>
      <c r="AK63" s="35">
        <f>RTM_IEX!L63</f>
        <v>5.33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9.3606078316773811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14.670000000000002</v>
      </c>
      <c r="AB64" s="76">
        <f>-STOA!R64</f>
        <v>0</v>
      </c>
      <c r="AC64">
        <f t="shared" si="0"/>
        <v>0.30786283667095982</v>
      </c>
      <c r="AD64">
        <f t="shared" si="1"/>
        <v>36.342474862252828</v>
      </c>
      <c r="AE64">
        <f>'IDT-1'!D64</f>
        <v>0</v>
      </c>
      <c r="AF64" s="25"/>
      <c r="AG64">
        <f t="shared" si="2"/>
        <v>36.342474862252828</v>
      </c>
      <c r="AI64" s="35">
        <f>PXIL!L64</f>
        <v>0</v>
      </c>
      <c r="AJ64" s="35">
        <f>PXIL!R64</f>
        <v>0</v>
      </c>
      <c r="AK64" s="35">
        <f>RTM_IEX!L64</f>
        <v>6.78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9.3606078316773811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14.48</v>
      </c>
      <c r="AB65" s="76">
        <f>-STOA!R65</f>
        <v>0</v>
      </c>
      <c r="AC65">
        <f t="shared" si="0"/>
        <v>0.30626683667095977</v>
      </c>
      <c r="AD65">
        <f t="shared" si="1"/>
        <v>36.15407086225283</v>
      </c>
      <c r="AE65">
        <f>'IDT-1'!D65</f>
        <v>0</v>
      </c>
      <c r="AF65" s="25"/>
      <c r="AG65">
        <f t="shared" si="2"/>
        <v>36.15407086225283</v>
      </c>
      <c r="AI65" s="35">
        <f>PXIL!L65</f>
        <v>0</v>
      </c>
      <c r="AJ65" s="35">
        <f>PXIL!R65</f>
        <v>0</v>
      </c>
      <c r="AK65" s="35">
        <f>RTM_IEX!L65</f>
        <v>6.78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9.3606078316773811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15.16</v>
      </c>
      <c r="AB66" s="76">
        <f>-STOA!R66</f>
        <v>0</v>
      </c>
      <c r="AC66">
        <f t="shared" si="0"/>
        <v>0.30391483667095975</v>
      </c>
      <c r="AD66">
        <f t="shared" si="1"/>
        <v>35.876422862252824</v>
      </c>
      <c r="AE66">
        <f>'IDT-1'!D66</f>
        <v>0</v>
      </c>
      <c r="AF66" s="25"/>
      <c r="AG66">
        <f t="shared" si="2"/>
        <v>35.876422862252824</v>
      </c>
      <c r="AI66" s="35">
        <f>PXIL!L66</f>
        <v>0</v>
      </c>
      <c r="AJ66" s="35">
        <f>PXIL!R66</f>
        <v>0</v>
      </c>
      <c r="AK66" s="35">
        <f>RTM_IEX!L66</f>
        <v>5.82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9.3606078316773811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13.82</v>
      </c>
      <c r="AB67" s="76">
        <f>-STOA!R67</f>
        <v>0</v>
      </c>
      <c r="AC67">
        <f t="shared" si="0"/>
        <v>0.2844268366709598</v>
      </c>
      <c r="AD67">
        <f t="shared" si="1"/>
        <v>33.575910862252826</v>
      </c>
      <c r="AE67">
        <f>'IDT-1'!D67</f>
        <v>0</v>
      </c>
      <c r="AF67" s="25"/>
      <c r="AG67">
        <f t="shared" si="2"/>
        <v>33.575910862252826</v>
      </c>
      <c r="AI67" s="35">
        <f>PXIL!L67</f>
        <v>0</v>
      </c>
      <c r="AJ67" s="35">
        <f>PXIL!R67</f>
        <v>0</v>
      </c>
      <c r="AK67" s="35">
        <f>RTM_IEX!L67</f>
        <v>4.84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9.3606078316773811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11.540000000000001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0.28157083667095978</v>
      </c>
      <c r="AD68">
        <f t="shared" ref="AD68:AD98" si="4">SUM(B68:AB68,AI68:AV68)-AC68</f>
        <v>33.238766862252831</v>
      </c>
      <c r="AE68">
        <f>'IDT-1'!D68</f>
        <v>0</v>
      </c>
      <c r="AF68" s="25"/>
      <c r="AG68">
        <f t="shared" ref="AG68:AG98" si="5">SUM(AD68:AF68)</f>
        <v>33.238766862252831</v>
      </c>
      <c r="AI68" s="35">
        <f>PXIL!L68</f>
        <v>0</v>
      </c>
      <c r="AJ68" s="35">
        <f>PXIL!R68</f>
        <v>0</v>
      </c>
      <c r="AK68" s="35">
        <f>RTM_IEX!L68</f>
        <v>6.78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9.3606078316773811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10.91</v>
      </c>
      <c r="AB69" s="76">
        <f>-STOA!R69</f>
        <v>0</v>
      </c>
      <c r="AC69">
        <f t="shared" si="3"/>
        <v>0.26821710578608998</v>
      </c>
      <c r="AD69">
        <f t="shared" si="4"/>
        <v>31.662390725891292</v>
      </c>
      <c r="AE69">
        <f>'IDT-1'!D69</f>
        <v>0</v>
      </c>
      <c r="AF69" s="25"/>
      <c r="AG69">
        <f t="shared" si="5"/>
        <v>31.662390725891292</v>
      </c>
      <c r="AI69" s="35">
        <f>PXIL!L69</f>
        <v>0</v>
      </c>
      <c r="AJ69" s="35">
        <f>PXIL!R69</f>
        <v>0</v>
      </c>
      <c r="AK69" s="35">
        <f>RTM_IEX!L69</f>
        <v>5.82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9.3606078316773811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10.46</v>
      </c>
      <c r="AB70" s="76">
        <f>-STOA!R70</f>
        <v>0</v>
      </c>
      <c r="AC70">
        <f t="shared" si="3"/>
        <v>0.26443710578608998</v>
      </c>
      <c r="AD70">
        <f t="shared" si="4"/>
        <v>31.216170725891292</v>
      </c>
      <c r="AE70">
        <f>'IDT-1'!D70</f>
        <v>0</v>
      </c>
      <c r="AF70" s="25"/>
      <c r="AG70">
        <f t="shared" si="5"/>
        <v>31.216170725891292</v>
      </c>
      <c r="AI70" s="35">
        <f>PXIL!L70</f>
        <v>0</v>
      </c>
      <c r="AJ70" s="35">
        <f>PXIL!R70</f>
        <v>0</v>
      </c>
      <c r="AK70" s="35">
        <f>RTM_IEX!L70</f>
        <v>5.82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9.3606078316773811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9.5900000000000016</v>
      </c>
      <c r="AB71" s="76">
        <f>-STOA!R71</f>
        <v>0</v>
      </c>
      <c r="AC71">
        <f t="shared" si="3"/>
        <v>0.25712910578609</v>
      </c>
      <c r="AD71">
        <f t="shared" si="4"/>
        <v>30.353478725891296</v>
      </c>
      <c r="AE71">
        <f>'IDT-1'!D71</f>
        <v>0</v>
      </c>
      <c r="AF71" s="25"/>
      <c r="AG71">
        <f t="shared" si="5"/>
        <v>30.353478725891296</v>
      </c>
      <c r="AI71" s="35">
        <f>PXIL!L71</f>
        <v>0</v>
      </c>
      <c r="AJ71" s="35">
        <f>PXIL!R71</f>
        <v>0</v>
      </c>
      <c r="AK71" s="35">
        <f>RTM_IEX!L71</f>
        <v>5.82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9.3606078316773811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9.5200000000000014</v>
      </c>
      <c r="AB72" s="76">
        <f>-STOA!R72</f>
        <v>0</v>
      </c>
      <c r="AC72">
        <f t="shared" si="3"/>
        <v>0.24839310578609</v>
      </c>
      <c r="AD72">
        <f t="shared" si="4"/>
        <v>29.322214725891296</v>
      </c>
      <c r="AE72">
        <f>'IDT-1'!D72</f>
        <v>0</v>
      </c>
      <c r="AF72" s="25"/>
      <c r="AG72">
        <f t="shared" si="5"/>
        <v>29.322214725891296</v>
      </c>
      <c r="AI72" s="35">
        <f>PXIL!L72</f>
        <v>0</v>
      </c>
      <c r="AJ72" s="35">
        <f>PXIL!R72</f>
        <v>0</v>
      </c>
      <c r="AK72" s="35">
        <f>RTM_IEX!L72</f>
        <v>4.8499999999999996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9.3606078316773811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9.4500000000000011</v>
      </c>
      <c r="AB73" s="76">
        <f>-STOA!R73</f>
        <v>0</v>
      </c>
      <c r="AC73">
        <f t="shared" si="3"/>
        <v>0.23957310578609001</v>
      </c>
      <c r="AD73">
        <f t="shared" si="4"/>
        <v>28.281034725891296</v>
      </c>
      <c r="AE73">
        <f>'IDT-1'!D73</f>
        <v>0</v>
      </c>
      <c r="AF73" s="25"/>
      <c r="AG73">
        <f t="shared" si="5"/>
        <v>28.281034725891296</v>
      </c>
      <c r="AI73" s="35">
        <f>PXIL!L73</f>
        <v>0</v>
      </c>
      <c r="AJ73" s="35">
        <f>PXIL!R73</f>
        <v>0</v>
      </c>
      <c r="AK73" s="35">
        <f>RTM_IEX!L73</f>
        <v>3.87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9.3606078316773811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9.14</v>
      </c>
      <c r="AB74" s="76">
        <f>-STOA!R74</f>
        <v>0</v>
      </c>
      <c r="AC74">
        <f t="shared" si="3"/>
        <v>0.23696910578609001</v>
      </c>
      <c r="AD74">
        <f t="shared" si="4"/>
        <v>27.973638725891291</v>
      </c>
      <c r="AE74">
        <f>'IDT-1'!D74</f>
        <v>0</v>
      </c>
      <c r="AF74" s="25"/>
      <c r="AG74">
        <f t="shared" si="5"/>
        <v>27.973638725891291</v>
      </c>
      <c r="AI74" s="35">
        <f>PXIL!L74</f>
        <v>0</v>
      </c>
      <c r="AJ74" s="35">
        <f>PXIL!R74</f>
        <v>0</v>
      </c>
      <c r="AK74" s="35">
        <f>RTM_IEX!L74</f>
        <v>3.87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9.3606078316773811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8.7800000000000011</v>
      </c>
      <c r="AB75" s="76">
        <f>-STOA!R75</f>
        <v>0</v>
      </c>
      <c r="AC75">
        <f t="shared" si="3"/>
        <v>0.23394510578609001</v>
      </c>
      <c r="AD75">
        <f t="shared" si="4"/>
        <v>27.616662725891292</v>
      </c>
      <c r="AE75">
        <f>'IDT-1'!D75</f>
        <v>0</v>
      </c>
      <c r="AF75" s="25"/>
      <c r="AG75">
        <f t="shared" si="5"/>
        <v>27.616662725891292</v>
      </c>
      <c r="AI75" s="35">
        <f>PXIL!L75</f>
        <v>0</v>
      </c>
      <c r="AJ75" s="35">
        <f>PXIL!R75</f>
        <v>0</v>
      </c>
      <c r="AK75" s="35">
        <f>RTM_IEX!L75</f>
        <v>3.87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9.3606078316773811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8.7100000000000009</v>
      </c>
      <c r="AB76" s="76">
        <f>-STOA!R76</f>
        <v>0</v>
      </c>
      <c r="AC76">
        <f t="shared" si="3"/>
        <v>0.23335710578609001</v>
      </c>
      <c r="AD76">
        <f t="shared" si="4"/>
        <v>27.547250725891292</v>
      </c>
      <c r="AE76">
        <f>'IDT-1'!D76</f>
        <v>0</v>
      </c>
      <c r="AF76" s="25"/>
      <c r="AG76">
        <f t="shared" si="5"/>
        <v>27.547250725891292</v>
      </c>
      <c r="AI76" s="35">
        <f>PXIL!L76</f>
        <v>0</v>
      </c>
      <c r="AJ76" s="35">
        <f>PXIL!R76</f>
        <v>0</v>
      </c>
      <c r="AK76" s="35">
        <f>RTM_IEX!L76</f>
        <v>3.87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9.3606078316773811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8.7100000000000009</v>
      </c>
      <c r="AB77" s="76">
        <f>-STOA!R77</f>
        <v>0</v>
      </c>
      <c r="AC77">
        <f t="shared" si="3"/>
        <v>0.24150510578609</v>
      </c>
      <c r="AD77">
        <f t="shared" si="4"/>
        <v>28.509102725891292</v>
      </c>
      <c r="AE77">
        <f>'IDT-1'!D77</f>
        <v>0</v>
      </c>
      <c r="AF77" s="25"/>
      <c r="AG77">
        <f t="shared" si="5"/>
        <v>28.509102725891292</v>
      </c>
      <c r="AI77" s="35">
        <f>PXIL!L77</f>
        <v>0</v>
      </c>
      <c r="AJ77" s="35">
        <f>PXIL!R77</f>
        <v>0</v>
      </c>
      <c r="AK77" s="35">
        <f>RTM_IEX!L77</f>
        <v>4.84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9.3606078316773811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8.7100000000000009</v>
      </c>
      <c r="AB78" s="76">
        <f>-STOA!R78</f>
        <v>0</v>
      </c>
      <c r="AC78">
        <f t="shared" si="3"/>
        <v>0.24965310578608998</v>
      </c>
      <c r="AD78">
        <f t="shared" si="4"/>
        <v>29.470954725891289</v>
      </c>
      <c r="AE78">
        <f>'IDT-1'!D78</f>
        <v>0</v>
      </c>
      <c r="AF78" s="25"/>
      <c r="AG78">
        <f t="shared" si="5"/>
        <v>29.470954725891289</v>
      </c>
      <c r="AI78" s="35">
        <f>PXIL!L78</f>
        <v>0</v>
      </c>
      <c r="AJ78" s="35">
        <f>PXIL!R78</f>
        <v>0</v>
      </c>
      <c r="AK78" s="35">
        <f>RTM_IEX!L78</f>
        <v>5.81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9.3606078316773811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8.7100000000000009</v>
      </c>
      <c r="AB79" s="76">
        <f>-STOA!R79</f>
        <v>0</v>
      </c>
      <c r="AC79">
        <f t="shared" si="3"/>
        <v>0.25628910578608999</v>
      </c>
      <c r="AD79">
        <f t="shared" si="4"/>
        <v>30.254318725891292</v>
      </c>
      <c r="AE79">
        <f>'IDT-1'!D79</f>
        <v>0</v>
      </c>
      <c r="AF79" s="25"/>
      <c r="AG79">
        <f t="shared" si="5"/>
        <v>30.254318725891292</v>
      </c>
      <c r="AI79" s="35">
        <f>PXIL!L79</f>
        <v>0</v>
      </c>
      <c r="AJ79" s="35">
        <f>PXIL!R79</f>
        <v>0</v>
      </c>
      <c r="AK79" s="35">
        <f>RTM_IEX!L79</f>
        <v>6.6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9.3606078316773811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8.7100000000000009</v>
      </c>
      <c r="AB80" s="76">
        <f>-STOA!R80</f>
        <v>0</v>
      </c>
      <c r="AC80">
        <f t="shared" si="3"/>
        <v>0.25343310578609002</v>
      </c>
      <c r="AD80">
        <f t="shared" si="4"/>
        <v>29.917174725891289</v>
      </c>
      <c r="AE80">
        <f>'IDT-1'!D80</f>
        <v>0</v>
      </c>
      <c r="AF80" s="25"/>
      <c r="AG80">
        <f t="shared" si="5"/>
        <v>29.917174725891289</v>
      </c>
      <c r="AI80" s="35">
        <f>PXIL!L80</f>
        <v>0</v>
      </c>
      <c r="AJ80" s="35">
        <f>PXIL!R80</f>
        <v>0</v>
      </c>
      <c r="AK80" s="35">
        <f>RTM_IEX!L80</f>
        <v>6.26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9.3606078316773811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8.7100000000000009</v>
      </c>
      <c r="AB81" s="76">
        <f>-STOA!R81</f>
        <v>0</v>
      </c>
      <c r="AC81">
        <f t="shared" si="3"/>
        <v>0.25108110578609</v>
      </c>
      <c r="AD81">
        <f t="shared" si="4"/>
        <v>29.639526725891294</v>
      </c>
      <c r="AE81">
        <f>'IDT-1'!D81</f>
        <v>0</v>
      </c>
      <c r="AF81" s="25"/>
      <c r="AG81">
        <f t="shared" si="5"/>
        <v>29.639526725891294</v>
      </c>
      <c r="AI81" s="35">
        <f>PXIL!L81</f>
        <v>0</v>
      </c>
      <c r="AJ81" s="35">
        <f>PXIL!R81</f>
        <v>0</v>
      </c>
      <c r="AK81" s="35">
        <f>RTM_IEX!L81</f>
        <v>5.98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9.3606078316773811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8.7100000000000009</v>
      </c>
      <c r="AB82" s="76">
        <f>-STOA!R82</f>
        <v>0</v>
      </c>
      <c r="AC82">
        <f t="shared" si="3"/>
        <v>0.25763310578609</v>
      </c>
      <c r="AD82">
        <f t="shared" si="4"/>
        <v>30.412974725891289</v>
      </c>
      <c r="AE82">
        <f>'IDT-1'!D82</f>
        <v>0</v>
      </c>
      <c r="AF82" s="25"/>
      <c r="AG82">
        <f t="shared" si="5"/>
        <v>30.412974725891289</v>
      </c>
      <c r="AI82" s="35">
        <f>PXIL!L82</f>
        <v>0</v>
      </c>
      <c r="AJ82" s="35">
        <f>PXIL!R82</f>
        <v>0</v>
      </c>
      <c r="AK82" s="35">
        <f>RTM_IEX!L82</f>
        <v>6.76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9.3606078316773811</v>
      </c>
      <c r="I83">
        <f>Bawana_NG!R83</f>
        <v>5.839999999999999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8.7100000000000009</v>
      </c>
      <c r="AB83" s="76">
        <f>-STOA!R83</f>
        <v>0</v>
      </c>
      <c r="AC83">
        <f t="shared" si="3"/>
        <v>0.25620510578609001</v>
      </c>
      <c r="AD83">
        <f t="shared" si="4"/>
        <v>30.244402725891291</v>
      </c>
      <c r="AE83">
        <f>'IDT-1'!D83</f>
        <v>0</v>
      </c>
      <c r="AF83" s="25"/>
      <c r="AG83">
        <f t="shared" si="5"/>
        <v>30.244402725891291</v>
      </c>
      <c r="AI83" s="35">
        <f>PXIL!L83</f>
        <v>0</v>
      </c>
      <c r="AJ83" s="35">
        <f>PXIL!R83</f>
        <v>0</v>
      </c>
      <c r="AK83" s="35">
        <f>RTM_IEX!L83</f>
        <v>6.59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9.3606078316773811</v>
      </c>
      <c r="I84">
        <f>Bawana_NG!R84</f>
        <v>5.839999999999999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8.7100000000000009</v>
      </c>
      <c r="AB84" s="76">
        <f>-STOA!R84</f>
        <v>0</v>
      </c>
      <c r="AC84">
        <f t="shared" si="3"/>
        <v>0.25620510578609001</v>
      </c>
      <c r="AD84">
        <f t="shared" si="4"/>
        <v>30.244402725891291</v>
      </c>
      <c r="AE84">
        <f>'IDT-1'!D84</f>
        <v>0</v>
      </c>
      <c r="AF84" s="25"/>
      <c r="AG84">
        <f t="shared" si="5"/>
        <v>30.244402725891291</v>
      </c>
      <c r="AI84" s="35">
        <f>PXIL!L84</f>
        <v>0</v>
      </c>
      <c r="AJ84" s="35">
        <f>PXIL!R84</f>
        <v>0</v>
      </c>
      <c r="AK84" s="35">
        <f>RTM_IEX!L84</f>
        <v>6.59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9.3606078316773811</v>
      </c>
      <c r="I85">
        <f>Bawana_NG!R85</f>
        <v>5.8397434433071211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8.7100000000000009</v>
      </c>
      <c r="AB85" s="76">
        <f>-STOA!R85</f>
        <v>0</v>
      </c>
      <c r="AC85">
        <f t="shared" si="3"/>
        <v>0.25620295070986981</v>
      </c>
      <c r="AD85">
        <f t="shared" si="4"/>
        <v>30.244148324274633</v>
      </c>
      <c r="AE85">
        <f>'IDT-1'!D85</f>
        <v>0</v>
      </c>
      <c r="AF85" s="25"/>
      <c r="AG85">
        <f t="shared" si="5"/>
        <v>30.244148324274633</v>
      </c>
      <c r="AI85" s="35">
        <f>PXIL!L85</f>
        <v>0</v>
      </c>
      <c r="AJ85" s="35">
        <f>PXIL!R85</f>
        <v>0</v>
      </c>
      <c r="AK85" s="35">
        <f>RTM_IEX!L85</f>
        <v>6.59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9.3606078316773811</v>
      </c>
      <c r="I86">
        <f>Bawana_NG!R86</f>
        <v>5.8397434433071211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8.7100000000000009</v>
      </c>
      <c r="AB86" s="76">
        <f>-STOA!R86</f>
        <v>0</v>
      </c>
      <c r="AC86">
        <f t="shared" si="3"/>
        <v>0.25620295070986981</v>
      </c>
      <c r="AD86">
        <f t="shared" si="4"/>
        <v>30.244148324274633</v>
      </c>
      <c r="AE86">
        <f>'IDT-1'!D86</f>
        <v>0</v>
      </c>
      <c r="AF86" s="25"/>
      <c r="AG86">
        <f t="shared" si="5"/>
        <v>30.244148324274633</v>
      </c>
      <c r="AI86" s="35">
        <f>PXIL!L86</f>
        <v>0</v>
      </c>
      <c r="AJ86" s="35">
        <f>PXIL!R86</f>
        <v>0</v>
      </c>
      <c r="AK86" s="35">
        <f>RTM_IEX!L86</f>
        <v>6.59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9.3606078316773811</v>
      </c>
      <c r="I87">
        <f>Bawana_NG!R87</f>
        <v>5.8397328576002918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8.7100000000000009</v>
      </c>
      <c r="AB87" s="76">
        <f>-STOA!R87</f>
        <v>0</v>
      </c>
      <c r="AC87">
        <f t="shared" si="3"/>
        <v>0.25620286178993246</v>
      </c>
      <c r="AD87">
        <f t="shared" si="4"/>
        <v>30.244137827487741</v>
      </c>
      <c r="AE87">
        <f>'IDT-1'!D87</f>
        <v>0</v>
      </c>
      <c r="AF87" s="25"/>
      <c r="AG87">
        <f t="shared" si="5"/>
        <v>30.244137827487741</v>
      </c>
      <c r="AI87" s="35">
        <f>PXIL!L87</f>
        <v>0</v>
      </c>
      <c r="AJ87" s="35">
        <f>PXIL!R87</f>
        <v>0</v>
      </c>
      <c r="AK87" s="35">
        <f>RTM_IEX!L87</f>
        <v>6.59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9.3606078316773811</v>
      </c>
      <c r="I88">
        <f>Bawana_NG!R88</f>
        <v>5.8397328576002918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8.7100000000000009</v>
      </c>
      <c r="AB88" s="76">
        <f>-STOA!R88</f>
        <v>0</v>
      </c>
      <c r="AC88">
        <f t="shared" si="3"/>
        <v>0.25620286178993246</v>
      </c>
      <c r="AD88">
        <f t="shared" si="4"/>
        <v>30.244137827487741</v>
      </c>
      <c r="AE88">
        <f>'IDT-1'!D88</f>
        <v>0</v>
      </c>
      <c r="AF88" s="25"/>
      <c r="AG88">
        <f t="shared" si="5"/>
        <v>30.244137827487741</v>
      </c>
      <c r="AI88" s="35">
        <f>PXIL!L88</f>
        <v>0</v>
      </c>
      <c r="AJ88" s="35">
        <f>PXIL!R88</f>
        <v>0</v>
      </c>
      <c r="AK88" s="35">
        <f>RTM_IEX!L88</f>
        <v>6.59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9.3606078316773811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8.7100000000000009</v>
      </c>
      <c r="AB89" s="76">
        <f>-STOA!R89</f>
        <v>0</v>
      </c>
      <c r="AC89">
        <f t="shared" si="3"/>
        <v>0.23990910578608998</v>
      </c>
      <c r="AD89">
        <f t="shared" si="4"/>
        <v>28.32069872589129</v>
      </c>
      <c r="AE89">
        <f>'IDT-1'!D89</f>
        <v>0</v>
      </c>
      <c r="AF89" s="25"/>
      <c r="AG89">
        <f t="shared" si="5"/>
        <v>28.32069872589129</v>
      </c>
      <c r="AI89" s="35">
        <f>PXIL!L89</f>
        <v>0</v>
      </c>
      <c r="AJ89" s="35">
        <f>PXIL!R89</f>
        <v>0</v>
      </c>
      <c r="AK89" s="35">
        <f>RTM_IEX!L89</f>
        <v>4.6500000000000004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9.3606078316773811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8.7100000000000009</v>
      </c>
      <c r="AB90" s="76">
        <f>-STOA!R90</f>
        <v>0</v>
      </c>
      <c r="AC90">
        <f t="shared" si="3"/>
        <v>0.23990910578608998</v>
      </c>
      <c r="AD90">
        <f t="shared" si="4"/>
        <v>28.32069872589129</v>
      </c>
      <c r="AE90">
        <f>'IDT-1'!D90</f>
        <v>0</v>
      </c>
      <c r="AF90" s="25"/>
      <c r="AG90">
        <f t="shared" si="5"/>
        <v>28.32069872589129</v>
      </c>
      <c r="AI90" s="35">
        <f>PXIL!L90</f>
        <v>0</v>
      </c>
      <c r="AJ90" s="35">
        <f>PXIL!R90</f>
        <v>0</v>
      </c>
      <c r="AK90" s="35">
        <f>RTM_IEX!L90</f>
        <v>4.6500000000000004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9.3606078316773811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8.7100000000000009</v>
      </c>
      <c r="AB91" s="76">
        <f>-STOA!R91</f>
        <v>0</v>
      </c>
      <c r="AC91">
        <f t="shared" si="3"/>
        <v>0.23176110578608999</v>
      </c>
      <c r="AD91">
        <f t="shared" si="4"/>
        <v>27.35884672589129</v>
      </c>
      <c r="AE91">
        <f>'IDT-1'!D91</f>
        <v>0</v>
      </c>
      <c r="AF91" s="25"/>
      <c r="AG91">
        <f t="shared" si="5"/>
        <v>27.35884672589129</v>
      </c>
      <c r="AI91" s="35">
        <f>PXIL!L91</f>
        <v>0</v>
      </c>
      <c r="AJ91" s="35">
        <f>PXIL!R91</f>
        <v>0</v>
      </c>
      <c r="AK91" s="35">
        <f>RTM_IEX!L91</f>
        <v>3.68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9.3606078316773811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8.7100000000000009</v>
      </c>
      <c r="AB92" s="76">
        <f>-STOA!R92</f>
        <v>0</v>
      </c>
      <c r="AC92">
        <f t="shared" si="3"/>
        <v>0.23176110578608999</v>
      </c>
      <c r="AD92">
        <f t="shared" si="4"/>
        <v>27.35884672589129</v>
      </c>
      <c r="AE92">
        <f>'IDT-1'!D92</f>
        <v>0</v>
      </c>
      <c r="AF92" s="25"/>
      <c r="AG92">
        <f t="shared" si="5"/>
        <v>27.35884672589129</v>
      </c>
      <c r="AI92" s="35">
        <f>PXIL!L92</f>
        <v>0</v>
      </c>
      <c r="AJ92" s="35">
        <f>PXIL!R92</f>
        <v>0</v>
      </c>
      <c r="AK92" s="35">
        <f>RTM_IEX!L92</f>
        <v>3.68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9.3606078316773811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8.7100000000000009</v>
      </c>
      <c r="AB93" s="76">
        <f>-STOA!R93</f>
        <v>0</v>
      </c>
      <c r="AC93">
        <f t="shared" si="3"/>
        <v>0.22369710578609001</v>
      </c>
      <c r="AD93">
        <f t="shared" si="4"/>
        <v>26.40691072589129</v>
      </c>
      <c r="AE93">
        <f>'IDT-1'!D93</f>
        <v>0</v>
      </c>
      <c r="AF93" s="25"/>
      <c r="AG93">
        <f t="shared" si="5"/>
        <v>26.40691072589129</v>
      </c>
      <c r="AI93" s="35">
        <f>PXIL!L93</f>
        <v>0</v>
      </c>
      <c r="AJ93" s="35">
        <f>PXIL!R93</f>
        <v>0</v>
      </c>
      <c r="AK93" s="35">
        <f>RTM_IEX!L93</f>
        <v>2.72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9.3606078316773811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8.7100000000000009</v>
      </c>
      <c r="AB94" s="76">
        <f>-STOA!R94</f>
        <v>0</v>
      </c>
      <c r="AC94">
        <f t="shared" si="3"/>
        <v>0.22369710578609001</v>
      </c>
      <c r="AD94">
        <f t="shared" si="4"/>
        <v>26.40691072589129</v>
      </c>
      <c r="AE94">
        <f>'IDT-1'!D94</f>
        <v>0</v>
      </c>
      <c r="AF94" s="25"/>
      <c r="AG94">
        <f t="shared" si="5"/>
        <v>26.40691072589129</v>
      </c>
      <c r="AI94" s="35">
        <f>PXIL!L94</f>
        <v>0</v>
      </c>
      <c r="AJ94" s="35">
        <f>PXIL!R94</f>
        <v>0</v>
      </c>
      <c r="AK94" s="35">
        <f>RTM_IEX!L94</f>
        <v>2.72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9.3606078316773811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8.7100000000000009</v>
      </c>
      <c r="AB95" s="76">
        <f>-STOA!R95</f>
        <v>0</v>
      </c>
      <c r="AC95">
        <f t="shared" si="3"/>
        <v>0.22369710578609001</v>
      </c>
      <c r="AD95">
        <f t="shared" si="4"/>
        <v>26.40691072589129</v>
      </c>
      <c r="AE95">
        <f>'IDT-1'!D95</f>
        <v>0</v>
      </c>
      <c r="AF95" s="25"/>
      <c r="AG95">
        <f t="shared" si="5"/>
        <v>26.40691072589129</v>
      </c>
      <c r="AI95" s="35">
        <f>PXIL!L95</f>
        <v>0</v>
      </c>
      <c r="AJ95" s="35">
        <f>PXIL!R95</f>
        <v>0</v>
      </c>
      <c r="AK95" s="35">
        <f>RTM_IEX!L95</f>
        <v>2.72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9.3606078316773811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8.7100000000000009</v>
      </c>
      <c r="AB96" s="76">
        <f>-STOA!R96</f>
        <v>0</v>
      </c>
      <c r="AC96">
        <f t="shared" si="3"/>
        <v>0.21554910578608999</v>
      </c>
      <c r="AD96">
        <f t="shared" si="4"/>
        <v>25.445058725891293</v>
      </c>
      <c r="AE96">
        <f>'IDT-1'!D96</f>
        <v>0</v>
      </c>
      <c r="AF96" s="25"/>
      <c r="AG96">
        <f t="shared" si="5"/>
        <v>25.445058725891293</v>
      </c>
      <c r="AI96" s="35">
        <f>PXIL!L96</f>
        <v>0</v>
      </c>
      <c r="AJ96" s="35">
        <f>PXIL!R96</f>
        <v>0</v>
      </c>
      <c r="AK96" s="35">
        <f>RTM_IEX!L96</f>
        <v>1.75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9.3606078316773811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8.7100000000000009</v>
      </c>
      <c r="AB97" s="76">
        <f>-STOA!R97</f>
        <v>0</v>
      </c>
      <c r="AC97">
        <f t="shared" si="3"/>
        <v>0.20656110578608999</v>
      </c>
      <c r="AD97">
        <f t="shared" si="4"/>
        <v>24.384046725891292</v>
      </c>
      <c r="AE97">
        <f>'IDT-1'!D97</f>
        <v>0</v>
      </c>
      <c r="AF97" s="25"/>
      <c r="AG97">
        <f t="shared" si="5"/>
        <v>24.384046725891292</v>
      </c>
      <c r="AI97" s="35">
        <f>PXIL!L97</f>
        <v>0</v>
      </c>
      <c r="AJ97" s="35">
        <f>PXIL!R97</f>
        <v>0</v>
      </c>
      <c r="AK97" s="35">
        <f>RTM_IEX!L97</f>
        <v>0.68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9.3606078316773811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8.7100000000000009</v>
      </c>
      <c r="AB98" s="76">
        <f>-STOA!R98</f>
        <v>0</v>
      </c>
      <c r="AC98">
        <f t="shared" si="3"/>
        <v>0.20656110578608999</v>
      </c>
      <c r="AD98">
        <f t="shared" si="4"/>
        <v>24.384046725891292</v>
      </c>
      <c r="AE98">
        <f>'IDT-1'!D98</f>
        <v>0</v>
      </c>
      <c r="AF98" s="25"/>
      <c r="AG98">
        <f t="shared" si="5"/>
        <v>24.384046725891292</v>
      </c>
      <c r="AI98" s="35">
        <f>PXIL!L98</f>
        <v>0</v>
      </c>
      <c r="AJ98" s="35">
        <f>PXIL!R98</f>
        <v>0</v>
      </c>
      <c r="AK98" s="35">
        <f>RTM_IEX!L98</f>
        <v>0.68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0.2197641861484512</v>
      </c>
      <c r="I99">
        <f t="shared" si="6"/>
        <v>0.14015528096001917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0.2611800000000003</v>
      </c>
      <c r="AB99" s="76">
        <f t="shared" si="6"/>
        <v>0</v>
      </c>
      <c r="AC99">
        <f t="shared" si="6"/>
        <v>6.5008395237111556E-3</v>
      </c>
      <c r="AD99">
        <f t="shared" si="6"/>
        <v>0.76740862758475925</v>
      </c>
      <c r="AE99">
        <f t="shared" ref="AE99:AT99" si="7">SUM(AE3:AE98)/4000</f>
        <v>0</v>
      </c>
      <c r="AG99">
        <f t="shared" si="7"/>
        <v>0.76740862758475925</v>
      </c>
      <c r="AI99">
        <f t="shared" si="7"/>
        <v>0</v>
      </c>
      <c r="AJ99">
        <f t="shared" si="7"/>
        <v>0</v>
      </c>
      <c r="AK99">
        <f t="shared" si="7"/>
        <v>0.15280999999999995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45547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14.23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0.119532</v>
      </c>
      <c r="AD3">
        <f>SUM(B3:AB3,AI3:AV3)-AC3</f>
        <v>14.110468000000001</v>
      </c>
      <c r="AE3">
        <v>0</v>
      </c>
      <c r="AF3" s="25"/>
      <c r="AG3">
        <f>SUM(AD3:AF3)</f>
        <v>14.110468000000001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14.95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0.12558</v>
      </c>
      <c r="AD4">
        <f t="shared" ref="AD4:AD67" si="1">SUM(B4:AB4,AI4:AV4)-AC4</f>
        <v>14.82442</v>
      </c>
      <c r="AE4">
        <v>0</v>
      </c>
      <c r="AF4" s="25"/>
      <c r="AG4">
        <f t="shared" ref="AG4:AG67" si="2">SUM(AD4:AF4)</f>
        <v>14.82442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14.68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0.12331199999999999</v>
      </c>
      <c r="AD5">
        <f t="shared" si="1"/>
        <v>14.556687999999999</v>
      </c>
      <c r="AE5">
        <v>0</v>
      </c>
      <c r="AF5" s="25"/>
      <c r="AG5">
        <f t="shared" si="2"/>
        <v>14.556687999999999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12.77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0.10726799999999999</v>
      </c>
      <c r="AD6">
        <f t="shared" si="1"/>
        <v>12.662732</v>
      </c>
      <c r="AE6">
        <v>0</v>
      </c>
      <c r="AF6" s="25"/>
      <c r="AG6">
        <f t="shared" si="2"/>
        <v>12.662732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9.9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8.3159999999999998E-2</v>
      </c>
      <c r="AD7">
        <f t="shared" si="1"/>
        <v>9.8168400000000009</v>
      </c>
      <c r="AE7">
        <v>0</v>
      </c>
      <c r="AF7" s="25"/>
      <c r="AG7">
        <f t="shared" si="2"/>
        <v>9.8168400000000009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10.17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8.542799999999999E-2</v>
      </c>
      <c r="AD8">
        <f t="shared" si="1"/>
        <v>10.084572</v>
      </c>
      <c r="AE8">
        <v>0</v>
      </c>
      <c r="AF8" s="25"/>
      <c r="AG8">
        <f t="shared" si="2"/>
        <v>10.084572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9.5399999999999991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8.0135999999999985E-2</v>
      </c>
      <c r="AD9">
        <f t="shared" si="1"/>
        <v>9.4598639999999996</v>
      </c>
      <c r="AE9">
        <v>0</v>
      </c>
      <c r="AF9" s="25"/>
      <c r="AG9">
        <f t="shared" si="2"/>
        <v>9.4598639999999996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9.6300000000000008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8.0892000000000006E-2</v>
      </c>
      <c r="AD10">
        <f t="shared" si="1"/>
        <v>9.5491080000000004</v>
      </c>
      <c r="AE10">
        <v>0</v>
      </c>
      <c r="AF10" s="25"/>
      <c r="AG10">
        <f t="shared" si="2"/>
        <v>9.5491080000000004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9.7100000000000009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8.1563999999999998E-2</v>
      </c>
      <c r="AD11">
        <f t="shared" si="1"/>
        <v>9.6284360000000007</v>
      </c>
      <c r="AE11">
        <v>0</v>
      </c>
      <c r="AF11" s="25"/>
      <c r="AG11">
        <f t="shared" si="2"/>
        <v>9.6284360000000007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8.99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7.5516E-2</v>
      </c>
      <c r="AD12">
        <f t="shared" si="1"/>
        <v>8.9144839999999999</v>
      </c>
      <c r="AE12">
        <v>0</v>
      </c>
      <c r="AF12" s="25"/>
      <c r="AG12">
        <f t="shared" si="2"/>
        <v>8.9144839999999999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12.51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0.105084</v>
      </c>
      <c r="AD13">
        <f t="shared" si="1"/>
        <v>12.404916</v>
      </c>
      <c r="AE13">
        <v>0</v>
      </c>
      <c r="AF13" s="25"/>
      <c r="AG13">
        <f t="shared" si="2"/>
        <v>12.404916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13.81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0.116004</v>
      </c>
      <c r="AD14">
        <f t="shared" si="1"/>
        <v>13.693996</v>
      </c>
      <c r="AE14">
        <v>0</v>
      </c>
      <c r="AF14" s="25"/>
      <c r="AG14">
        <f t="shared" si="2"/>
        <v>13.693996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14.02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0.11776799999999998</v>
      </c>
      <c r="AD15">
        <f t="shared" si="1"/>
        <v>13.902232</v>
      </c>
      <c r="AE15">
        <v>0</v>
      </c>
      <c r="AF15" s="25"/>
      <c r="AG15">
        <f t="shared" si="2"/>
        <v>13.902232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13.55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0.11382</v>
      </c>
      <c r="AD16">
        <f t="shared" si="1"/>
        <v>13.43618</v>
      </c>
      <c r="AE16">
        <v>0</v>
      </c>
      <c r="AF16" s="25"/>
      <c r="AG16">
        <f t="shared" si="2"/>
        <v>13.43618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13.02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0.10936799999999999</v>
      </c>
      <c r="AD17">
        <f t="shared" si="1"/>
        <v>12.910632</v>
      </c>
      <c r="AE17">
        <v>0</v>
      </c>
      <c r="AF17" s="25"/>
      <c r="AG17">
        <f t="shared" si="2"/>
        <v>12.910632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13.71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0.115164</v>
      </c>
      <c r="AD18">
        <f t="shared" si="1"/>
        <v>13.594836000000001</v>
      </c>
      <c r="AE18">
        <v>0</v>
      </c>
      <c r="AF18" s="25"/>
      <c r="AG18">
        <f t="shared" si="2"/>
        <v>13.594836000000001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14.89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0.12507599999999999</v>
      </c>
      <c r="AD19">
        <f t="shared" si="1"/>
        <v>14.764924000000001</v>
      </c>
      <c r="AE19">
        <v>0</v>
      </c>
      <c r="AF19" s="25"/>
      <c r="AG19">
        <f t="shared" si="2"/>
        <v>14.764924000000001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15.48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0.13003200000000001</v>
      </c>
      <c r="AD20">
        <f t="shared" si="1"/>
        <v>15.349968000000001</v>
      </c>
      <c r="AE20">
        <v>0</v>
      </c>
      <c r="AF20" s="25"/>
      <c r="AG20">
        <f t="shared" si="2"/>
        <v>15.349968000000001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17.25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0.1449</v>
      </c>
      <c r="AD21">
        <f t="shared" si="1"/>
        <v>17.1051</v>
      </c>
      <c r="AE21">
        <v>0</v>
      </c>
      <c r="AF21" s="25"/>
      <c r="AG21">
        <f t="shared" si="2"/>
        <v>17.1051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18.73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0.157332</v>
      </c>
      <c r="AD22">
        <f t="shared" si="1"/>
        <v>18.572668</v>
      </c>
      <c r="AE22">
        <v>0</v>
      </c>
      <c r="AF22" s="25"/>
      <c r="AG22">
        <f t="shared" si="2"/>
        <v>18.572668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19.37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1.55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0.175728</v>
      </c>
      <c r="AD23">
        <f t="shared" si="1"/>
        <v>20.744272000000002</v>
      </c>
      <c r="AE23">
        <v>0</v>
      </c>
      <c r="AF23" s="25"/>
      <c r="AG23">
        <f t="shared" si="2"/>
        <v>20.744272000000002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19.37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3.87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0.195216</v>
      </c>
      <c r="AD24">
        <f t="shared" si="1"/>
        <v>23.044784000000003</v>
      </c>
      <c r="AE24">
        <v>0</v>
      </c>
      <c r="AF24" s="25"/>
      <c r="AG24">
        <f t="shared" si="2"/>
        <v>23.044784000000003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19.37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0.68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0.16841999999999999</v>
      </c>
      <c r="AD25">
        <f t="shared" si="1"/>
        <v>19.88158</v>
      </c>
      <c r="AE25">
        <v>0</v>
      </c>
      <c r="AF25" s="25"/>
      <c r="AG25">
        <f t="shared" si="2"/>
        <v>19.88158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18.37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0.154308</v>
      </c>
      <c r="AD26">
        <f t="shared" si="1"/>
        <v>18.215692000000001</v>
      </c>
      <c r="AE26">
        <v>0</v>
      </c>
      <c r="AF26" s="25"/>
      <c r="AG26">
        <f t="shared" si="2"/>
        <v>18.215692000000001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19.100000000000001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0.16044</v>
      </c>
      <c r="AD27">
        <f t="shared" si="1"/>
        <v>18.93956</v>
      </c>
      <c r="AE27">
        <v>0</v>
      </c>
      <c r="AF27" s="25"/>
      <c r="AG27">
        <f t="shared" si="2"/>
        <v>18.93956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19.37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3.68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0.19361999999999999</v>
      </c>
      <c r="AD28">
        <f t="shared" si="1"/>
        <v>22.856380000000001</v>
      </c>
      <c r="AE28">
        <v>0</v>
      </c>
      <c r="AF28" s="25"/>
      <c r="AG28">
        <f t="shared" si="2"/>
        <v>22.856380000000001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3.29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0.19034399999999999</v>
      </c>
      <c r="AD29">
        <f t="shared" si="1"/>
        <v>22.469656000000001</v>
      </c>
      <c r="AE29">
        <v>0</v>
      </c>
      <c r="AF29" s="25"/>
      <c r="AG29">
        <f t="shared" si="2"/>
        <v>22.469656000000001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19.37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1.55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0.175728</v>
      </c>
      <c r="AD30">
        <f t="shared" si="1"/>
        <v>20.744272000000002</v>
      </c>
      <c r="AE30">
        <v>0</v>
      </c>
      <c r="AF30" s="25"/>
      <c r="AG30">
        <f t="shared" si="2"/>
        <v>20.744272000000002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19.37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0.97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0.17085599999999998</v>
      </c>
      <c r="AD31">
        <f t="shared" si="1"/>
        <v>20.169143999999999</v>
      </c>
      <c r="AE31">
        <v>0</v>
      </c>
      <c r="AF31" s="25"/>
      <c r="AG31">
        <f t="shared" si="2"/>
        <v>20.169143999999999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19.37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0.97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0.17085599999999998</v>
      </c>
      <c r="AD32">
        <f t="shared" si="1"/>
        <v>20.169143999999999</v>
      </c>
      <c r="AE32">
        <v>0</v>
      </c>
      <c r="AF32" s="25"/>
      <c r="AG32">
        <f t="shared" si="2"/>
        <v>20.169143999999999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16.75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0.14069999999999999</v>
      </c>
      <c r="AD33">
        <f t="shared" si="1"/>
        <v>16.609300000000001</v>
      </c>
      <c r="AE33">
        <v>0</v>
      </c>
      <c r="AF33" s="25"/>
      <c r="AG33">
        <f t="shared" si="2"/>
        <v>16.609300000000001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17.059999999999999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0.14330399999999999</v>
      </c>
      <c r="AD34">
        <f t="shared" si="1"/>
        <v>16.916695999999998</v>
      </c>
      <c r="AE34">
        <v>0</v>
      </c>
      <c r="AF34" s="25"/>
      <c r="AG34">
        <f t="shared" si="2"/>
        <v>16.916695999999998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19.37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1.07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0.17169599999999999</v>
      </c>
      <c r="AD35">
        <f t="shared" si="1"/>
        <v>20.268304000000001</v>
      </c>
      <c r="AE35">
        <v>0</v>
      </c>
      <c r="AF35" s="25"/>
      <c r="AG35">
        <f t="shared" si="2"/>
        <v>20.268304000000001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19.37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1.65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0.17656799999999997</v>
      </c>
      <c r="AD36">
        <f t="shared" si="1"/>
        <v>20.843432</v>
      </c>
      <c r="AE36">
        <v>0</v>
      </c>
      <c r="AF36" s="25"/>
      <c r="AG36">
        <f t="shared" si="2"/>
        <v>20.843432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19.37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3.2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0.19303199999999998</v>
      </c>
      <c r="AD37">
        <f t="shared" si="1"/>
        <v>22.786968000000002</v>
      </c>
      <c r="AE37">
        <v>0</v>
      </c>
      <c r="AF37" s="25"/>
      <c r="AG37">
        <f t="shared" si="2"/>
        <v>22.786968000000002</v>
      </c>
      <c r="AI37" s="35">
        <f>PXIL!M37</f>
        <v>0</v>
      </c>
      <c r="AJ37" s="35">
        <f>PXIL!S37</f>
        <v>0</v>
      </c>
      <c r="AK37" s="35">
        <f>RTM_IEX!M37</f>
        <v>0.1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0.31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19.37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1.1599999999999999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0.19664399999999999</v>
      </c>
      <c r="AD38">
        <f t="shared" si="1"/>
        <v>23.213356000000001</v>
      </c>
      <c r="AE38">
        <v>0</v>
      </c>
      <c r="AF38" s="25"/>
      <c r="AG38">
        <f t="shared" si="2"/>
        <v>23.213356000000001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2.88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19.37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0.1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0.185724</v>
      </c>
      <c r="AD39">
        <f t="shared" si="1"/>
        <v>21.924276000000003</v>
      </c>
      <c r="AE39">
        <v>0</v>
      </c>
      <c r="AF39" s="25"/>
      <c r="AG39">
        <f t="shared" si="2"/>
        <v>21.924276000000003</v>
      </c>
      <c r="AI39" s="35">
        <f>PXIL!M39</f>
        <v>0</v>
      </c>
      <c r="AJ39" s="35">
        <f>PXIL!S39</f>
        <v>0</v>
      </c>
      <c r="AK39" s="35">
        <f>RTM_IEX!M39</f>
        <v>0.1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2.54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19.37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0.16430399999999998</v>
      </c>
      <c r="AD40">
        <f t="shared" si="1"/>
        <v>19.395696000000001</v>
      </c>
      <c r="AE40">
        <v>0</v>
      </c>
      <c r="AF40" s="25"/>
      <c r="AG40">
        <f t="shared" si="2"/>
        <v>19.395696000000001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0.19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19.37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0.188748</v>
      </c>
      <c r="AD41">
        <f t="shared" si="1"/>
        <v>22.281252000000002</v>
      </c>
      <c r="AE41">
        <v>0</v>
      </c>
      <c r="AF41" s="25"/>
      <c r="AG41">
        <f t="shared" si="2"/>
        <v>22.281252000000002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3.1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19.37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0.198492</v>
      </c>
      <c r="AD42">
        <f t="shared" si="1"/>
        <v>23.431508000000001</v>
      </c>
      <c r="AE42">
        <v>0</v>
      </c>
      <c r="AF42" s="25"/>
      <c r="AG42">
        <f t="shared" si="2"/>
        <v>23.431508000000001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4.26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19.37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0.18059999999999998</v>
      </c>
      <c r="AD43">
        <f t="shared" si="1"/>
        <v>21.319400000000002</v>
      </c>
      <c r="AE43">
        <v>0</v>
      </c>
      <c r="AF43" s="25"/>
      <c r="AG43">
        <f t="shared" si="2"/>
        <v>21.319400000000002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2.13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19.37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0.17169599999999999</v>
      </c>
      <c r="AD44">
        <f t="shared" si="1"/>
        <v>20.268304000000001</v>
      </c>
      <c r="AE44">
        <v>0</v>
      </c>
      <c r="AF44" s="25"/>
      <c r="AG44">
        <f t="shared" si="2"/>
        <v>20.268304000000001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1.07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16.559999999999999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0.13910399999999998</v>
      </c>
      <c r="AD45">
        <f t="shared" si="1"/>
        <v>16.420895999999999</v>
      </c>
      <c r="AE45">
        <v>0</v>
      </c>
      <c r="AF45" s="25"/>
      <c r="AG45">
        <f t="shared" si="2"/>
        <v>16.420895999999999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17.29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0.14523599999999998</v>
      </c>
      <c r="AD46">
        <f t="shared" si="1"/>
        <v>17.144763999999999</v>
      </c>
      <c r="AE46">
        <v>0</v>
      </c>
      <c r="AF46" s="25"/>
      <c r="AG46">
        <f t="shared" si="2"/>
        <v>17.144763999999999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17.170000000000002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0.144228</v>
      </c>
      <c r="AD47">
        <f t="shared" si="1"/>
        <v>17.025772000000003</v>
      </c>
      <c r="AE47">
        <v>0</v>
      </c>
      <c r="AF47" s="25"/>
      <c r="AG47">
        <f t="shared" si="2"/>
        <v>17.025772000000003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13.99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0.117516</v>
      </c>
      <c r="AD48">
        <f t="shared" si="1"/>
        <v>13.872484</v>
      </c>
      <c r="AE48">
        <v>0</v>
      </c>
      <c r="AF48" s="25"/>
      <c r="AG48">
        <f t="shared" si="2"/>
        <v>13.872484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14.47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0.121548</v>
      </c>
      <c r="AD49">
        <f t="shared" si="1"/>
        <v>14.348452</v>
      </c>
      <c r="AE49">
        <v>0</v>
      </c>
      <c r="AF49" s="25"/>
      <c r="AG49">
        <f t="shared" si="2"/>
        <v>14.348452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17.989999999999998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0.15111599999999997</v>
      </c>
      <c r="AD50">
        <f t="shared" si="1"/>
        <v>17.838884</v>
      </c>
      <c r="AE50">
        <v>0</v>
      </c>
      <c r="AF50" s="25"/>
      <c r="AG50">
        <f t="shared" si="2"/>
        <v>17.838884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18.52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0.15556799999999998</v>
      </c>
      <c r="AD51">
        <f t="shared" si="1"/>
        <v>18.364432000000001</v>
      </c>
      <c r="AE51">
        <v>0</v>
      </c>
      <c r="AF51" s="25"/>
      <c r="AG51">
        <f t="shared" si="2"/>
        <v>18.364432000000001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19.37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0.16757999999999998</v>
      </c>
      <c r="AD52">
        <f t="shared" si="1"/>
        <v>19.782419999999998</v>
      </c>
      <c r="AE52">
        <v>0</v>
      </c>
      <c r="AF52" s="25"/>
      <c r="AG52">
        <f t="shared" si="2"/>
        <v>19.782419999999998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0.57999999999999996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18.41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0.154644</v>
      </c>
      <c r="AD53">
        <f t="shared" si="1"/>
        <v>18.255355999999999</v>
      </c>
      <c r="AE53">
        <v>0</v>
      </c>
      <c r="AF53" s="25"/>
      <c r="AG53">
        <f t="shared" si="2"/>
        <v>18.255355999999999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19.37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0.16674</v>
      </c>
      <c r="AD54">
        <f t="shared" si="1"/>
        <v>19.683260000000001</v>
      </c>
      <c r="AE54">
        <v>0</v>
      </c>
      <c r="AF54" s="25"/>
      <c r="AG54">
        <f t="shared" si="2"/>
        <v>19.683260000000001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0.48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19.37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0.16674</v>
      </c>
      <c r="AD55">
        <f t="shared" si="1"/>
        <v>19.683260000000001</v>
      </c>
      <c r="AE55">
        <v>0</v>
      </c>
      <c r="AF55" s="25"/>
      <c r="AG55">
        <f t="shared" si="2"/>
        <v>19.683260000000001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0.48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19.37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0.16757999999999998</v>
      </c>
      <c r="AD56">
        <f t="shared" si="1"/>
        <v>19.782419999999998</v>
      </c>
      <c r="AE56">
        <v>0</v>
      </c>
      <c r="AF56" s="25"/>
      <c r="AG56">
        <f t="shared" si="2"/>
        <v>19.782419999999998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0.57999999999999996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0.16153199999999998</v>
      </c>
      <c r="AD57">
        <f t="shared" si="1"/>
        <v>19.068467999999999</v>
      </c>
      <c r="AE57">
        <v>0</v>
      </c>
      <c r="AF57" s="25"/>
      <c r="AG57">
        <f t="shared" si="2"/>
        <v>19.068467999999999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0.160608</v>
      </c>
      <c r="AD58">
        <f t="shared" si="1"/>
        <v>18.959392000000001</v>
      </c>
      <c r="AE58">
        <v>0</v>
      </c>
      <c r="AF58" s="25"/>
      <c r="AG58">
        <f t="shared" si="2"/>
        <v>18.959392000000001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19.37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1.26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0.173292</v>
      </c>
      <c r="AD59">
        <f t="shared" si="1"/>
        <v>20.456708000000003</v>
      </c>
      <c r="AE59">
        <v>0</v>
      </c>
      <c r="AF59" s="25"/>
      <c r="AG59">
        <f t="shared" si="2"/>
        <v>20.456708000000003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19.37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1.65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0.17656799999999997</v>
      </c>
      <c r="AD60">
        <f t="shared" si="1"/>
        <v>20.843432</v>
      </c>
      <c r="AE60">
        <v>0</v>
      </c>
      <c r="AF60" s="25"/>
      <c r="AG60">
        <f t="shared" si="2"/>
        <v>20.843432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19.37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1.84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0.17816399999999999</v>
      </c>
      <c r="AD61">
        <f t="shared" si="1"/>
        <v>21.031836000000002</v>
      </c>
      <c r="AE61">
        <v>0</v>
      </c>
      <c r="AF61" s="25"/>
      <c r="AG61">
        <f t="shared" si="2"/>
        <v>21.031836000000002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19.37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3.29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0.19034399999999999</v>
      </c>
      <c r="AD62">
        <f t="shared" si="1"/>
        <v>22.469656000000001</v>
      </c>
      <c r="AE62">
        <v>0</v>
      </c>
      <c r="AF62" s="25"/>
      <c r="AG62">
        <f t="shared" si="2"/>
        <v>22.469656000000001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19.37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2.42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0.18303599999999998</v>
      </c>
      <c r="AD63">
        <f t="shared" si="1"/>
        <v>21.606963999999998</v>
      </c>
      <c r="AE63">
        <v>0</v>
      </c>
      <c r="AF63" s="25"/>
      <c r="AG63">
        <f t="shared" si="2"/>
        <v>21.606963999999998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19.37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4.26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0.198492</v>
      </c>
      <c r="AD64">
        <f t="shared" si="1"/>
        <v>23.431508000000001</v>
      </c>
      <c r="AE64">
        <v>0</v>
      </c>
      <c r="AF64" s="25"/>
      <c r="AG64">
        <f t="shared" si="2"/>
        <v>23.431508000000001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19.37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4.84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0.20336399999999999</v>
      </c>
      <c r="AD65">
        <f t="shared" si="1"/>
        <v>24.006636</v>
      </c>
      <c r="AE65">
        <v>0</v>
      </c>
      <c r="AF65" s="25"/>
      <c r="AG65">
        <f t="shared" si="2"/>
        <v>24.006636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19.37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3.78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0.19445999999999999</v>
      </c>
      <c r="AD66">
        <f t="shared" si="1"/>
        <v>22.955540000000003</v>
      </c>
      <c r="AE66">
        <v>0</v>
      </c>
      <c r="AF66" s="25"/>
      <c r="AG66">
        <f t="shared" si="2"/>
        <v>22.955540000000003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19.37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1.36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0.17413199999999998</v>
      </c>
      <c r="AD67">
        <f t="shared" si="1"/>
        <v>20.555868</v>
      </c>
      <c r="AE67">
        <v>0</v>
      </c>
      <c r="AF67" s="25"/>
      <c r="AG67">
        <f t="shared" si="2"/>
        <v>20.555868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19.37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1.26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0.173292</v>
      </c>
      <c r="AD68">
        <f t="shared" ref="AD68:AD98" si="4">SUM(B68:AB68,AI68:AV68)-AC68</f>
        <v>20.456708000000003</v>
      </c>
      <c r="AE68">
        <v>0</v>
      </c>
      <c r="AF68" s="25"/>
      <c r="AG68">
        <f t="shared" ref="AG68:AG98" si="5">SUM(AD68:AF68)</f>
        <v>20.456708000000003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19.37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0.18143999999999999</v>
      </c>
      <c r="AD69">
        <f t="shared" si="4"/>
        <v>21.418560000000003</v>
      </c>
      <c r="AE69">
        <v>0</v>
      </c>
      <c r="AF69" s="25"/>
      <c r="AG69">
        <f t="shared" si="5"/>
        <v>21.418560000000003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2.23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19.37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0.16917599999999999</v>
      </c>
      <c r="AD70">
        <f t="shared" si="4"/>
        <v>19.970824</v>
      </c>
      <c r="AE70">
        <v>0</v>
      </c>
      <c r="AF70" s="25"/>
      <c r="AG70">
        <f t="shared" si="5"/>
        <v>19.970824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0.77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19.37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0.195216</v>
      </c>
      <c r="AD71">
        <f t="shared" si="4"/>
        <v>23.044784000000003</v>
      </c>
      <c r="AE71">
        <v>0</v>
      </c>
      <c r="AF71" s="25"/>
      <c r="AG71">
        <f t="shared" si="5"/>
        <v>23.044784000000003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3.87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19.37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0.18303599999999998</v>
      </c>
      <c r="AD72">
        <f t="shared" si="4"/>
        <v>21.606963999999998</v>
      </c>
      <c r="AE72">
        <v>0</v>
      </c>
      <c r="AF72" s="25"/>
      <c r="AG72">
        <f t="shared" si="5"/>
        <v>21.606963999999998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2.42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0.175728</v>
      </c>
      <c r="AD73">
        <f t="shared" si="4"/>
        <v>20.744272000000002</v>
      </c>
      <c r="AE73">
        <v>0</v>
      </c>
      <c r="AF73" s="25"/>
      <c r="AG73">
        <f t="shared" si="5"/>
        <v>20.744272000000002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1.55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19.37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0.48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0.18958800000000001</v>
      </c>
      <c r="AD74">
        <f t="shared" si="4"/>
        <v>22.380412000000003</v>
      </c>
      <c r="AE74">
        <v>0</v>
      </c>
      <c r="AF74" s="25"/>
      <c r="AG74">
        <f t="shared" si="5"/>
        <v>22.380412000000003</v>
      </c>
      <c r="AI74" s="35">
        <f>PXIL!M74</f>
        <v>0</v>
      </c>
      <c r="AJ74" s="35">
        <f>PXIL!S74</f>
        <v>0</v>
      </c>
      <c r="AK74" s="35">
        <f>RTM_IEX!M74</f>
        <v>0.1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2.62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19.37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5.81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0.22427999999999998</v>
      </c>
      <c r="AD75">
        <f t="shared" si="4"/>
        <v>26.475719999999999</v>
      </c>
      <c r="AE75">
        <v>0</v>
      </c>
      <c r="AF75" s="25"/>
      <c r="AG75">
        <f t="shared" si="5"/>
        <v>26.475719999999999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1.52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19.37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3.39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0.19118399999999999</v>
      </c>
      <c r="AD76">
        <f t="shared" si="4"/>
        <v>22.568816000000002</v>
      </c>
      <c r="AE76">
        <v>0</v>
      </c>
      <c r="AF76" s="25"/>
      <c r="AG76">
        <f t="shared" si="5"/>
        <v>22.568816000000002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19.37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4.07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0.19689599999999999</v>
      </c>
      <c r="AD77">
        <f t="shared" si="4"/>
        <v>23.243104000000002</v>
      </c>
      <c r="AE77">
        <v>0</v>
      </c>
      <c r="AF77" s="25"/>
      <c r="AG77">
        <f t="shared" si="5"/>
        <v>23.243104000000002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19.37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3.39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0.19118399999999999</v>
      </c>
      <c r="AD78">
        <f t="shared" si="4"/>
        <v>22.568816000000002</v>
      </c>
      <c r="AE78">
        <v>0</v>
      </c>
      <c r="AF78" s="25"/>
      <c r="AG78">
        <f t="shared" si="5"/>
        <v>22.568816000000002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19.37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3.42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0.19538399999999997</v>
      </c>
      <c r="AD79">
        <f t="shared" si="4"/>
        <v>23.064615999999997</v>
      </c>
      <c r="AE79">
        <v>0</v>
      </c>
      <c r="AF79" s="25"/>
      <c r="AG79">
        <f t="shared" si="5"/>
        <v>23.064615999999997</v>
      </c>
      <c r="AI79" s="35">
        <f>PXIL!M79</f>
        <v>0</v>
      </c>
      <c r="AJ79" s="35">
        <f>PXIL!S79</f>
        <v>0</v>
      </c>
      <c r="AK79" s="35">
        <f>RTM_IEX!M79</f>
        <v>0.47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2.4500000000000002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0.18631199999999998</v>
      </c>
      <c r="AD80">
        <f t="shared" si="4"/>
        <v>21.993687999999999</v>
      </c>
      <c r="AE80">
        <v>0</v>
      </c>
      <c r="AF80" s="25"/>
      <c r="AG80">
        <f t="shared" si="5"/>
        <v>21.993687999999999</v>
      </c>
      <c r="AI80" s="35">
        <f>PXIL!M80</f>
        <v>0</v>
      </c>
      <c r="AJ80" s="35">
        <f>PXIL!S80</f>
        <v>0</v>
      </c>
      <c r="AK80" s="35">
        <f>RTM_IEX!M80</f>
        <v>0.36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19.37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4.21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0.20521200000000001</v>
      </c>
      <c r="AD81">
        <f t="shared" si="4"/>
        <v>24.224788000000004</v>
      </c>
      <c r="AE81">
        <v>0</v>
      </c>
      <c r="AF81" s="25"/>
      <c r="AG81">
        <f t="shared" si="5"/>
        <v>24.224788000000004</v>
      </c>
      <c r="AI81" s="35">
        <f>PXIL!M81</f>
        <v>0</v>
      </c>
      <c r="AJ81" s="35">
        <f>PXIL!S81</f>
        <v>0</v>
      </c>
      <c r="AK81" s="35">
        <f>RTM_IEX!M81</f>
        <v>0.85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19.37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5.04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0.20504399999999998</v>
      </c>
      <c r="AD82">
        <f t="shared" si="4"/>
        <v>24.204955999999999</v>
      </c>
      <c r="AE82">
        <v>0</v>
      </c>
      <c r="AF82" s="25"/>
      <c r="AG82">
        <f t="shared" si="5"/>
        <v>24.204955999999999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19.37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4.46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0.20017200000000002</v>
      </c>
      <c r="AD83">
        <f t="shared" si="4"/>
        <v>23.629828000000003</v>
      </c>
      <c r="AE83">
        <v>0</v>
      </c>
      <c r="AF83" s="25"/>
      <c r="AG83">
        <f t="shared" si="5"/>
        <v>23.629828000000003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19.37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4.6500000000000004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0.201768</v>
      </c>
      <c r="AD84">
        <f t="shared" si="4"/>
        <v>23.818232000000002</v>
      </c>
      <c r="AE84">
        <v>0</v>
      </c>
      <c r="AF84" s="25"/>
      <c r="AG84">
        <f t="shared" si="5"/>
        <v>23.818232000000002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19.37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7.75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0.22780799999999998</v>
      </c>
      <c r="AD85">
        <f t="shared" si="4"/>
        <v>26.892192000000001</v>
      </c>
      <c r="AE85">
        <v>0</v>
      </c>
      <c r="AF85" s="25"/>
      <c r="AG85">
        <f t="shared" si="5"/>
        <v>26.892192000000001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19.37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6.88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0.22049999999999997</v>
      </c>
      <c r="AD86">
        <f t="shared" si="4"/>
        <v>26.029499999999999</v>
      </c>
      <c r="AE86">
        <v>0</v>
      </c>
      <c r="AF86" s="25"/>
      <c r="AG86">
        <f t="shared" si="5"/>
        <v>26.029499999999999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1.69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0.17849999999999999</v>
      </c>
      <c r="AD87">
        <f t="shared" si="4"/>
        <v>21.071500000000004</v>
      </c>
      <c r="AE87">
        <v>0</v>
      </c>
      <c r="AF87" s="25"/>
      <c r="AG87">
        <f t="shared" si="5"/>
        <v>21.071500000000004</v>
      </c>
      <c r="AI87" s="35">
        <f>PXIL!M87</f>
        <v>0</v>
      </c>
      <c r="AJ87" s="35">
        <f>PXIL!S87</f>
        <v>0</v>
      </c>
      <c r="AK87" s="35">
        <f>RTM_IEX!M87</f>
        <v>0.19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0.19118399999999999</v>
      </c>
      <c r="AD88">
        <f t="shared" si="4"/>
        <v>22.568816000000002</v>
      </c>
      <c r="AE88">
        <v>0</v>
      </c>
      <c r="AF88" s="25"/>
      <c r="AG88">
        <f t="shared" si="5"/>
        <v>22.568816000000002</v>
      </c>
      <c r="AI88" s="35">
        <f>PXIL!M88</f>
        <v>0</v>
      </c>
      <c r="AJ88" s="35">
        <f>PXIL!S88</f>
        <v>0</v>
      </c>
      <c r="AK88" s="35">
        <f>RTM_IEX!M88</f>
        <v>3.39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0.175728</v>
      </c>
      <c r="AD89">
        <f t="shared" si="4"/>
        <v>20.744272000000002</v>
      </c>
      <c r="AE89">
        <v>0</v>
      </c>
      <c r="AF89" s="25"/>
      <c r="AG89">
        <f t="shared" si="5"/>
        <v>20.744272000000002</v>
      </c>
      <c r="AI89" s="35">
        <f>PXIL!M89</f>
        <v>0</v>
      </c>
      <c r="AJ89" s="35">
        <f>PXIL!S89</f>
        <v>0</v>
      </c>
      <c r="AK89" s="35">
        <f>RTM_IEX!M89</f>
        <v>1.55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19.37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0.17085599999999998</v>
      </c>
      <c r="AD90">
        <f t="shared" si="4"/>
        <v>20.169143999999999</v>
      </c>
      <c r="AE90">
        <v>0</v>
      </c>
      <c r="AF90" s="25"/>
      <c r="AG90">
        <f t="shared" si="5"/>
        <v>20.169143999999999</v>
      </c>
      <c r="AI90" s="35">
        <f>PXIL!M90</f>
        <v>0</v>
      </c>
      <c r="AJ90" s="35">
        <f>PXIL!S90</f>
        <v>0</v>
      </c>
      <c r="AK90" s="35">
        <f>RTM_IEX!M90</f>
        <v>0.97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19.37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0.185472</v>
      </c>
      <c r="AD91">
        <f t="shared" si="4"/>
        <v>21.894527999999998</v>
      </c>
      <c r="AE91">
        <v>0</v>
      </c>
      <c r="AF91" s="25"/>
      <c r="AG91">
        <f t="shared" si="5"/>
        <v>21.894527999999998</v>
      </c>
      <c r="AI91" s="35">
        <f>PXIL!M91</f>
        <v>0</v>
      </c>
      <c r="AJ91" s="35">
        <f>PXIL!S91</f>
        <v>0</v>
      </c>
      <c r="AK91" s="35">
        <f>RTM_IEX!M91</f>
        <v>1.65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1.06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19.37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0.18950399999999998</v>
      </c>
      <c r="AD92">
        <f t="shared" si="4"/>
        <v>22.370496000000003</v>
      </c>
      <c r="AE92">
        <v>0</v>
      </c>
      <c r="AF92" s="25"/>
      <c r="AG92">
        <f t="shared" si="5"/>
        <v>22.370496000000003</v>
      </c>
      <c r="AI92" s="35">
        <f>PXIL!M92</f>
        <v>0</v>
      </c>
      <c r="AJ92" s="35">
        <f>PXIL!S92</f>
        <v>0</v>
      </c>
      <c r="AK92" s="35">
        <f>RTM_IEX!M92</f>
        <v>0.39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2.6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19.37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0.17488799999999999</v>
      </c>
      <c r="AD93">
        <f t="shared" si="4"/>
        <v>20.645112000000001</v>
      </c>
      <c r="AE93">
        <v>0</v>
      </c>
      <c r="AF93" s="25"/>
      <c r="AG93">
        <f t="shared" si="5"/>
        <v>20.645112000000001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1.45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19.37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0.17245199999999999</v>
      </c>
      <c r="AD94">
        <f t="shared" si="4"/>
        <v>20.357548000000001</v>
      </c>
      <c r="AE94">
        <v>0</v>
      </c>
      <c r="AF94" s="25"/>
      <c r="AG94">
        <f t="shared" si="5"/>
        <v>20.357548000000001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1.1599999999999999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19.37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0.176568</v>
      </c>
      <c r="AD95">
        <f t="shared" si="4"/>
        <v>20.843432</v>
      </c>
      <c r="AE95">
        <v>0</v>
      </c>
      <c r="AF95" s="25"/>
      <c r="AG95">
        <f t="shared" si="5"/>
        <v>20.843432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1.65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19.37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0.16917599999999999</v>
      </c>
      <c r="AD96">
        <f t="shared" si="4"/>
        <v>19.970824</v>
      </c>
      <c r="AE96">
        <v>0</v>
      </c>
      <c r="AF96" s="25"/>
      <c r="AG96">
        <f t="shared" si="5"/>
        <v>19.970824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0.77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19.37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0.17245199999999999</v>
      </c>
      <c r="AD97">
        <f t="shared" si="4"/>
        <v>20.357548000000001</v>
      </c>
      <c r="AE97">
        <v>0</v>
      </c>
      <c r="AF97" s="25"/>
      <c r="AG97">
        <f t="shared" si="5"/>
        <v>20.357548000000001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1.1599999999999999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18.86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0.15842399999999998</v>
      </c>
      <c r="AD98">
        <f t="shared" si="4"/>
        <v>18.701575999999999</v>
      </c>
      <c r="AE98">
        <v>0</v>
      </c>
      <c r="AF98" s="25"/>
      <c r="AG98">
        <f t="shared" si="5"/>
        <v>18.701575999999999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0.42649999999999905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2.6897499999999998E-2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3.920993999999998E-3</v>
      </c>
      <c r="AD99">
        <f t="shared" si="6"/>
        <v>0.46286400599999977</v>
      </c>
      <c r="AE99">
        <f t="shared" ref="AE99:AT99" si="8">SUM(AE3:AE98)/4000</f>
        <v>0</v>
      </c>
      <c r="AG99">
        <f t="shared" si="8"/>
        <v>0.46286400599999977</v>
      </c>
      <c r="AI99">
        <f t="shared" si="8"/>
        <v>0</v>
      </c>
      <c r="AJ99">
        <f t="shared" si="8"/>
        <v>0</v>
      </c>
      <c r="AK99">
        <f t="shared" si="8"/>
        <v>2.5300000000000001E-3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1.0857500000000003E-2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45547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'[1]12'!B5</f>
        <v>0</v>
      </c>
      <c r="C3" s="16">
        <f>'[1]12'!C5</f>
        <v>0</v>
      </c>
      <c r="D3" s="16">
        <f>'[1]12'!D5</f>
        <v>320</v>
      </c>
      <c r="E3" s="16">
        <f>'[1]12'!E5</f>
        <v>0</v>
      </c>
      <c r="F3" s="15">
        <f>SUM(B3:E3)</f>
        <v>320</v>
      </c>
      <c r="G3" s="15">
        <f>'[1]12'!H5</f>
        <v>0</v>
      </c>
      <c r="H3" s="16">
        <f>'[1]12'!I5</f>
        <v>0</v>
      </c>
      <c r="I3" s="16">
        <f>'[1]12'!J5</f>
        <v>150</v>
      </c>
      <c r="J3" s="16">
        <f>'[1]12'!K5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150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'[1]12'!B6</f>
        <v>0</v>
      </c>
      <c r="C4" s="16">
        <f>'[1]12'!C6</f>
        <v>0</v>
      </c>
      <c r="D4" s="16">
        <f>'[1]12'!D6</f>
        <v>320</v>
      </c>
      <c r="E4" s="16">
        <f>'[1]12'!E6</f>
        <v>0</v>
      </c>
      <c r="F4" s="15">
        <f>SUM(B4:E4)</f>
        <v>320</v>
      </c>
      <c r="G4" s="15">
        <f>'[1]12'!H6</f>
        <v>0</v>
      </c>
      <c r="H4" s="16">
        <f>'[1]12'!I6</f>
        <v>0</v>
      </c>
      <c r="I4" s="16">
        <f>'[1]12'!J6</f>
        <v>148</v>
      </c>
      <c r="J4" s="16">
        <f>'[1]12'!K6</f>
        <v>0</v>
      </c>
      <c r="K4" s="15">
        <f t="shared" ref="K4:K67" si="4">SUM(G4:J4)</f>
        <v>148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148</v>
      </c>
      <c r="P4" s="16">
        <f t="shared" si="3"/>
        <v>0</v>
      </c>
      <c r="Q4" s="17">
        <f t="shared" ref="Q4:Q67" si="5">SUM(M4:P4)</f>
        <v>148</v>
      </c>
      <c r="R4" s="17"/>
    </row>
    <row r="5" spans="1:18">
      <c r="A5" s="8" t="s">
        <v>47</v>
      </c>
      <c r="B5" s="15">
        <f>'[1]12'!B7</f>
        <v>0</v>
      </c>
      <c r="C5" s="16">
        <f>'[1]12'!C7</f>
        <v>0</v>
      </c>
      <c r="D5" s="16">
        <f>'[1]12'!D7</f>
        <v>320</v>
      </c>
      <c r="E5" s="16">
        <f>'[1]12'!E7</f>
        <v>0</v>
      </c>
      <c r="F5" s="15">
        <f t="shared" ref="F5:F68" si="6">SUM(B5:E5)</f>
        <v>320</v>
      </c>
      <c r="G5" s="15">
        <f>'[1]12'!H7</f>
        <v>0</v>
      </c>
      <c r="H5" s="16">
        <f>'[1]12'!I7</f>
        <v>0</v>
      </c>
      <c r="I5" s="16">
        <f>'[1]12'!J7</f>
        <v>148</v>
      </c>
      <c r="J5" s="16">
        <f>'[1]12'!K7</f>
        <v>0</v>
      </c>
      <c r="K5" s="15">
        <f t="shared" si="4"/>
        <v>148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148</v>
      </c>
      <c r="P5" s="16">
        <f t="shared" si="3"/>
        <v>0</v>
      </c>
      <c r="Q5" s="17">
        <f t="shared" si="5"/>
        <v>148</v>
      </c>
      <c r="R5" s="17"/>
    </row>
    <row r="6" spans="1:18">
      <c r="A6" s="8" t="s">
        <v>48</v>
      </c>
      <c r="B6" s="15">
        <f>'[1]12'!B8</f>
        <v>0</v>
      </c>
      <c r="C6" s="16">
        <f>'[1]12'!C8</f>
        <v>0</v>
      </c>
      <c r="D6" s="16">
        <f>'[1]12'!D8</f>
        <v>320</v>
      </c>
      <c r="E6" s="16">
        <f>'[1]12'!E8</f>
        <v>0</v>
      </c>
      <c r="F6" s="15">
        <f t="shared" si="6"/>
        <v>320</v>
      </c>
      <c r="G6" s="15">
        <f>'[1]12'!H8</f>
        <v>0</v>
      </c>
      <c r="H6" s="16">
        <f>'[1]12'!I8</f>
        <v>0</v>
      </c>
      <c r="I6" s="16">
        <f>'[1]12'!J8</f>
        <v>148</v>
      </c>
      <c r="J6" s="16">
        <f>'[1]12'!K8</f>
        <v>0</v>
      </c>
      <c r="K6" s="15">
        <f t="shared" si="4"/>
        <v>148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148</v>
      </c>
      <c r="P6" s="16">
        <f t="shared" si="3"/>
        <v>0</v>
      </c>
      <c r="Q6" s="17">
        <f t="shared" si="5"/>
        <v>148</v>
      </c>
      <c r="R6" s="17"/>
    </row>
    <row r="7" spans="1:18">
      <c r="A7" s="8" t="s">
        <v>49</v>
      </c>
      <c r="B7" s="15">
        <f>'[1]12'!B9</f>
        <v>0</v>
      </c>
      <c r="C7" s="16">
        <f>'[1]12'!C9</f>
        <v>0</v>
      </c>
      <c r="D7" s="16">
        <f>'[1]12'!D9</f>
        <v>320</v>
      </c>
      <c r="E7" s="16">
        <f>'[1]12'!E9</f>
        <v>0</v>
      </c>
      <c r="F7" s="15">
        <f t="shared" si="6"/>
        <v>320</v>
      </c>
      <c r="G7" s="15">
        <f>'[1]12'!H9</f>
        <v>0</v>
      </c>
      <c r="H7" s="16">
        <f>'[1]12'!I9</f>
        <v>0</v>
      </c>
      <c r="I7" s="16">
        <f>'[1]12'!J9</f>
        <v>148</v>
      </c>
      <c r="J7" s="16">
        <f>'[1]12'!K9</f>
        <v>0</v>
      </c>
      <c r="K7" s="15">
        <f t="shared" si="4"/>
        <v>148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148</v>
      </c>
      <c r="P7" s="16">
        <f t="shared" si="3"/>
        <v>0</v>
      </c>
      <c r="Q7" s="17">
        <f t="shared" si="5"/>
        <v>148</v>
      </c>
      <c r="R7" s="17"/>
    </row>
    <row r="8" spans="1:18">
      <c r="A8" s="8" t="s">
        <v>50</v>
      </c>
      <c r="B8" s="15">
        <f>'[1]12'!B10</f>
        <v>0</v>
      </c>
      <c r="C8" s="16">
        <f>'[1]12'!C10</f>
        <v>0</v>
      </c>
      <c r="D8" s="16">
        <f>'[1]12'!D10</f>
        <v>320</v>
      </c>
      <c r="E8" s="16">
        <f>'[1]12'!E10</f>
        <v>0</v>
      </c>
      <c r="F8" s="15">
        <f t="shared" si="6"/>
        <v>320</v>
      </c>
      <c r="G8" s="15">
        <f>'[1]12'!H10</f>
        <v>0</v>
      </c>
      <c r="H8" s="16">
        <f>'[1]12'!I10</f>
        <v>0</v>
      </c>
      <c r="I8" s="16">
        <f>'[1]12'!J10</f>
        <v>148</v>
      </c>
      <c r="J8" s="16">
        <f>'[1]12'!K10</f>
        <v>0</v>
      </c>
      <c r="K8" s="15">
        <f t="shared" si="4"/>
        <v>148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148</v>
      </c>
      <c r="P8" s="16">
        <f t="shared" si="3"/>
        <v>0</v>
      </c>
      <c r="Q8" s="17">
        <f t="shared" si="5"/>
        <v>148</v>
      </c>
      <c r="R8" s="17"/>
    </row>
    <row r="9" spans="1:18">
      <c r="A9" s="8" t="s">
        <v>51</v>
      </c>
      <c r="B9" s="15">
        <f>'[1]12'!B11</f>
        <v>0</v>
      </c>
      <c r="C9" s="16">
        <f>'[1]12'!C11</f>
        <v>0</v>
      </c>
      <c r="D9" s="16">
        <f>'[1]12'!D11</f>
        <v>320</v>
      </c>
      <c r="E9" s="16">
        <f>'[1]12'!E11</f>
        <v>0</v>
      </c>
      <c r="F9" s="15">
        <f t="shared" si="6"/>
        <v>320</v>
      </c>
      <c r="G9" s="15">
        <f>'[1]12'!H11</f>
        <v>0</v>
      </c>
      <c r="H9" s="16">
        <f>'[1]12'!I11</f>
        <v>0</v>
      </c>
      <c r="I9" s="16">
        <f>'[1]12'!J11</f>
        <v>148</v>
      </c>
      <c r="J9" s="16">
        <f>'[1]12'!K11</f>
        <v>0</v>
      </c>
      <c r="K9" s="15">
        <f t="shared" si="4"/>
        <v>148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148</v>
      </c>
      <c r="P9" s="16">
        <f t="shared" si="3"/>
        <v>0</v>
      </c>
      <c r="Q9" s="17">
        <f t="shared" si="5"/>
        <v>148</v>
      </c>
      <c r="R9" s="17"/>
    </row>
    <row r="10" spans="1:18">
      <c r="A10" s="8" t="s">
        <v>52</v>
      </c>
      <c r="B10" s="15">
        <f>'[1]12'!B12</f>
        <v>0</v>
      </c>
      <c r="C10" s="16">
        <f>'[1]12'!C12</f>
        <v>0</v>
      </c>
      <c r="D10" s="16">
        <f>'[1]12'!D12</f>
        <v>320</v>
      </c>
      <c r="E10" s="16">
        <f>'[1]12'!E12</f>
        <v>0</v>
      </c>
      <c r="F10" s="15">
        <f t="shared" si="6"/>
        <v>320</v>
      </c>
      <c r="G10" s="15">
        <f>'[1]12'!H12</f>
        <v>0</v>
      </c>
      <c r="H10" s="16">
        <f>'[1]12'!I12</f>
        <v>0</v>
      </c>
      <c r="I10" s="16">
        <f>'[1]12'!J12</f>
        <v>148</v>
      </c>
      <c r="J10" s="16">
        <f>'[1]12'!K12</f>
        <v>0</v>
      </c>
      <c r="K10" s="15">
        <f t="shared" si="4"/>
        <v>148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148</v>
      </c>
      <c r="P10" s="16">
        <f t="shared" si="3"/>
        <v>0</v>
      </c>
      <c r="Q10" s="17">
        <f t="shared" si="5"/>
        <v>148</v>
      </c>
      <c r="R10" s="17"/>
    </row>
    <row r="11" spans="1:18">
      <c r="A11" s="8" t="s">
        <v>53</v>
      </c>
      <c r="B11" s="15">
        <f>'[1]12'!B13</f>
        <v>0</v>
      </c>
      <c r="C11" s="16">
        <f>'[1]12'!C13</f>
        <v>0</v>
      </c>
      <c r="D11" s="16">
        <f>'[1]12'!D13</f>
        <v>320</v>
      </c>
      <c r="E11" s="16">
        <f>'[1]12'!E13</f>
        <v>0</v>
      </c>
      <c r="F11" s="15">
        <f t="shared" si="6"/>
        <v>320</v>
      </c>
      <c r="G11" s="15">
        <f>'[1]12'!H13</f>
        <v>0</v>
      </c>
      <c r="H11" s="16">
        <f>'[1]12'!I13</f>
        <v>0</v>
      </c>
      <c r="I11" s="16">
        <f>'[1]12'!J13</f>
        <v>148</v>
      </c>
      <c r="J11" s="16">
        <f>'[1]12'!K13</f>
        <v>0</v>
      </c>
      <c r="K11" s="15">
        <f t="shared" si="4"/>
        <v>148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148</v>
      </c>
      <c r="P11" s="16">
        <f t="shared" si="3"/>
        <v>0</v>
      </c>
      <c r="Q11" s="17">
        <f t="shared" si="5"/>
        <v>148</v>
      </c>
      <c r="R11" s="17"/>
    </row>
    <row r="12" spans="1:18">
      <c r="A12" s="8" t="s">
        <v>54</v>
      </c>
      <c r="B12" s="15">
        <f>'[1]12'!B14</f>
        <v>0</v>
      </c>
      <c r="C12" s="16">
        <f>'[1]12'!C14</f>
        <v>0</v>
      </c>
      <c r="D12" s="16">
        <f>'[1]12'!D14</f>
        <v>320</v>
      </c>
      <c r="E12" s="16">
        <f>'[1]12'!E14</f>
        <v>0</v>
      </c>
      <c r="F12" s="15">
        <f t="shared" si="6"/>
        <v>320</v>
      </c>
      <c r="G12" s="15">
        <f>'[1]12'!H14</f>
        <v>0</v>
      </c>
      <c r="H12" s="16">
        <f>'[1]12'!I14</f>
        <v>0</v>
      </c>
      <c r="I12" s="16">
        <f>'[1]12'!J14</f>
        <v>148</v>
      </c>
      <c r="J12" s="16">
        <f>'[1]12'!K14</f>
        <v>0</v>
      </c>
      <c r="K12" s="15">
        <f t="shared" si="4"/>
        <v>148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148</v>
      </c>
      <c r="P12" s="16">
        <f t="shared" si="3"/>
        <v>0</v>
      </c>
      <c r="Q12" s="17">
        <f t="shared" si="5"/>
        <v>148</v>
      </c>
      <c r="R12" s="17"/>
    </row>
    <row r="13" spans="1:18">
      <c r="A13" s="8" t="s">
        <v>55</v>
      </c>
      <c r="B13" s="15">
        <f>'[1]12'!B15</f>
        <v>0</v>
      </c>
      <c r="C13" s="16">
        <f>'[1]12'!C15</f>
        <v>0</v>
      </c>
      <c r="D13" s="16">
        <f>'[1]12'!D15</f>
        <v>320</v>
      </c>
      <c r="E13" s="16">
        <f>'[1]12'!E15</f>
        <v>0</v>
      </c>
      <c r="F13" s="15">
        <f t="shared" si="6"/>
        <v>320</v>
      </c>
      <c r="G13" s="15">
        <f>'[1]12'!H15</f>
        <v>0</v>
      </c>
      <c r="H13" s="16">
        <f>'[1]12'!I15</f>
        <v>0</v>
      </c>
      <c r="I13" s="16">
        <f>'[1]12'!J15</f>
        <v>148</v>
      </c>
      <c r="J13" s="16">
        <f>'[1]12'!K15</f>
        <v>0</v>
      </c>
      <c r="K13" s="15">
        <f t="shared" si="4"/>
        <v>148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148</v>
      </c>
      <c r="P13" s="16">
        <f t="shared" si="3"/>
        <v>0</v>
      </c>
      <c r="Q13" s="17">
        <f t="shared" si="5"/>
        <v>148</v>
      </c>
      <c r="R13" s="17"/>
    </row>
    <row r="14" spans="1:18">
      <c r="A14" s="8" t="s">
        <v>56</v>
      </c>
      <c r="B14" s="15">
        <f>'[1]12'!B16</f>
        <v>0</v>
      </c>
      <c r="C14" s="16">
        <f>'[1]12'!C16</f>
        <v>0</v>
      </c>
      <c r="D14" s="16">
        <f>'[1]12'!D16</f>
        <v>320</v>
      </c>
      <c r="E14" s="16">
        <f>'[1]12'!E16</f>
        <v>0</v>
      </c>
      <c r="F14" s="15">
        <f t="shared" si="6"/>
        <v>320</v>
      </c>
      <c r="G14" s="15">
        <f>'[1]12'!H16</f>
        <v>0</v>
      </c>
      <c r="H14" s="16">
        <f>'[1]12'!I16</f>
        <v>0</v>
      </c>
      <c r="I14" s="16">
        <f>'[1]12'!J16</f>
        <v>148</v>
      </c>
      <c r="J14" s="16">
        <f>'[1]12'!K16</f>
        <v>0</v>
      </c>
      <c r="K14" s="15">
        <f t="shared" si="4"/>
        <v>148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148</v>
      </c>
      <c r="P14" s="16">
        <f t="shared" si="3"/>
        <v>0</v>
      </c>
      <c r="Q14" s="17">
        <f t="shared" si="5"/>
        <v>148</v>
      </c>
      <c r="R14" s="17"/>
    </row>
    <row r="15" spans="1:18">
      <c r="A15" s="8" t="s">
        <v>57</v>
      </c>
      <c r="B15" s="15">
        <f>'[1]12'!B17</f>
        <v>0</v>
      </c>
      <c r="C15" s="16">
        <f>'[1]12'!C17</f>
        <v>0</v>
      </c>
      <c r="D15" s="16">
        <f>'[1]12'!D17</f>
        <v>320</v>
      </c>
      <c r="E15" s="16">
        <f>'[1]12'!E17</f>
        <v>0</v>
      </c>
      <c r="F15" s="15">
        <f t="shared" si="6"/>
        <v>320</v>
      </c>
      <c r="G15" s="15">
        <f>'[1]12'!H17</f>
        <v>0</v>
      </c>
      <c r="H15" s="16">
        <f>'[1]12'!I17</f>
        <v>0</v>
      </c>
      <c r="I15" s="16">
        <f>'[1]12'!J17</f>
        <v>148</v>
      </c>
      <c r="J15" s="16">
        <f>'[1]12'!K17</f>
        <v>0</v>
      </c>
      <c r="K15" s="15">
        <f t="shared" si="4"/>
        <v>148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148</v>
      </c>
      <c r="P15" s="16">
        <f t="shared" si="3"/>
        <v>0</v>
      </c>
      <c r="Q15" s="17">
        <f t="shared" si="5"/>
        <v>148</v>
      </c>
      <c r="R15" s="17"/>
    </row>
    <row r="16" spans="1:18">
      <c r="A16" s="8" t="s">
        <v>58</v>
      </c>
      <c r="B16" s="15">
        <f>'[1]12'!B18</f>
        <v>0</v>
      </c>
      <c r="C16" s="16">
        <f>'[1]12'!C18</f>
        <v>0</v>
      </c>
      <c r="D16" s="16">
        <f>'[1]12'!D18</f>
        <v>320</v>
      </c>
      <c r="E16" s="16">
        <f>'[1]12'!E18</f>
        <v>0</v>
      </c>
      <c r="F16" s="15">
        <f t="shared" si="6"/>
        <v>320</v>
      </c>
      <c r="G16" s="15">
        <f>'[1]12'!H18</f>
        <v>0</v>
      </c>
      <c r="H16" s="16">
        <f>'[1]12'!I18</f>
        <v>0</v>
      </c>
      <c r="I16" s="16">
        <f>'[1]12'!J18</f>
        <v>148</v>
      </c>
      <c r="J16" s="16">
        <f>'[1]12'!K18</f>
        <v>0</v>
      </c>
      <c r="K16" s="15">
        <f t="shared" si="4"/>
        <v>148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148</v>
      </c>
      <c r="P16" s="16">
        <f t="shared" si="3"/>
        <v>0</v>
      </c>
      <c r="Q16" s="17">
        <f t="shared" si="5"/>
        <v>148</v>
      </c>
      <c r="R16" s="17"/>
    </row>
    <row r="17" spans="1:18">
      <c r="A17" s="8" t="s">
        <v>59</v>
      </c>
      <c r="B17" s="15">
        <f>'[1]12'!B19</f>
        <v>0</v>
      </c>
      <c r="C17" s="16">
        <f>'[1]12'!C19</f>
        <v>0</v>
      </c>
      <c r="D17" s="16">
        <f>'[1]12'!D19</f>
        <v>320</v>
      </c>
      <c r="E17" s="16">
        <f>'[1]12'!E19</f>
        <v>0</v>
      </c>
      <c r="F17" s="15">
        <f t="shared" si="6"/>
        <v>320</v>
      </c>
      <c r="G17" s="15">
        <f>'[1]12'!H19</f>
        <v>0</v>
      </c>
      <c r="H17" s="16">
        <f>'[1]12'!I19</f>
        <v>0</v>
      </c>
      <c r="I17" s="16">
        <f>'[1]12'!J19</f>
        <v>148</v>
      </c>
      <c r="J17" s="16">
        <f>'[1]12'!K19</f>
        <v>0</v>
      </c>
      <c r="K17" s="15">
        <f t="shared" si="4"/>
        <v>148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148</v>
      </c>
      <c r="P17" s="16">
        <f t="shared" si="3"/>
        <v>0</v>
      </c>
      <c r="Q17" s="17">
        <f t="shared" si="5"/>
        <v>148</v>
      </c>
      <c r="R17" s="17"/>
    </row>
    <row r="18" spans="1:18">
      <c r="A18" s="8" t="s">
        <v>60</v>
      </c>
      <c r="B18" s="15">
        <f>'[1]12'!B20</f>
        <v>0</v>
      </c>
      <c r="C18" s="16">
        <f>'[1]12'!C20</f>
        <v>0</v>
      </c>
      <c r="D18" s="16">
        <f>'[1]12'!D20</f>
        <v>320</v>
      </c>
      <c r="E18" s="16">
        <f>'[1]12'!E20</f>
        <v>0</v>
      </c>
      <c r="F18" s="15">
        <f t="shared" si="6"/>
        <v>320</v>
      </c>
      <c r="G18" s="15">
        <f>'[1]12'!H20</f>
        <v>0</v>
      </c>
      <c r="H18" s="16">
        <f>'[1]12'!I20</f>
        <v>0</v>
      </c>
      <c r="I18" s="16">
        <f>'[1]12'!J20</f>
        <v>148</v>
      </c>
      <c r="J18" s="16">
        <f>'[1]12'!K20</f>
        <v>0</v>
      </c>
      <c r="K18" s="15">
        <f t="shared" si="4"/>
        <v>148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148</v>
      </c>
      <c r="P18" s="16">
        <f t="shared" si="3"/>
        <v>0</v>
      </c>
      <c r="Q18" s="17">
        <f t="shared" si="5"/>
        <v>148</v>
      </c>
      <c r="R18" s="17"/>
    </row>
    <row r="19" spans="1:18">
      <c r="A19" s="8" t="s">
        <v>61</v>
      </c>
      <c r="B19" s="15">
        <f>'[1]12'!B21</f>
        <v>0</v>
      </c>
      <c r="C19" s="16">
        <f>'[1]12'!C21</f>
        <v>0</v>
      </c>
      <c r="D19" s="16">
        <f>'[1]12'!D21</f>
        <v>320</v>
      </c>
      <c r="E19" s="16">
        <f>'[1]12'!E21</f>
        <v>0</v>
      </c>
      <c r="F19" s="15">
        <f t="shared" si="6"/>
        <v>320</v>
      </c>
      <c r="G19" s="15">
        <f>'[1]12'!H21</f>
        <v>0</v>
      </c>
      <c r="H19" s="16">
        <f>'[1]12'!I21</f>
        <v>0</v>
      </c>
      <c r="I19" s="16">
        <f>'[1]12'!J21</f>
        <v>148</v>
      </c>
      <c r="J19" s="16">
        <f>'[1]12'!K21</f>
        <v>0</v>
      </c>
      <c r="K19" s="15">
        <f t="shared" si="4"/>
        <v>148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148</v>
      </c>
      <c r="P19" s="16">
        <f t="shared" si="3"/>
        <v>0</v>
      </c>
      <c r="Q19" s="17">
        <f t="shared" si="5"/>
        <v>148</v>
      </c>
      <c r="R19" s="17"/>
    </row>
    <row r="20" spans="1:18">
      <c r="A20" s="8" t="s">
        <v>62</v>
      </c>
      <c r="B20" s="15">
        <f>'[1]12'!B22</f>
        <v>0</v>
      </c>
      <c r="C20" s="16">
        <f>'[1]12'!C22</f>
        <v>0</v>
      </c>
      <c r="D20" s="16">
        <f>'[1]12'!D22</f>
        <v>320</v>
      </c>
      <c r="E20" s="16">
        <f>'[1]12'!E22</f>
        <v>0</v>
      </c>
      <c r="F20" s="15">
        <f t="shared" si="6"/>
        <v>320</v>
      </c>
      <c r="G20" s="15">
        <f>'[1]12'!H22</f>
        <v>0</v>
      </c>
      <c r="H20" s="16">
        <f>'[1]12'!I22</f>
        <v>0</v>
      </c>
      <c r="I20" s="16">
        <f>'[1]12'!J22</f>
        <v>148</v>
      </c>
      <c r="J20" s="16">
        <f>'[1]12'!K22</f>
        <v>0</v>
      </c>
      <c r="K20" s="15">
        <f t="shared" si="4"/>
        <v>148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148</v>
      </c>
      <c r="P20" s="16">
        <f t="shared" si="3"/>
        <v>0</v>
      </c>
      <c r="Q20" s="17">
        <f t="shared" si="5"/>
        <v>148</v>
      </c>
      <c r="R20" s="17"/>
    </row>
    <row r="21" spans="1:18">
      <c r="A21" s="8" t="s">
        <v>63</v>
      </c>
      <c r="B21" s="15">
        <f>'[1]12'!B23</f>
        <v>0</v>
      </c>
      <c r="C21" s="16">
        <f>'[1]12'!C23</f>
        <v>0</v>
      </c>
      <c r="D21" s="16">
        <f>'[1]12'!D23</f>
        <v>320</v>
      </c>
      <c r="E21" s="16">
        <f>'[1]12'!E23</f>
        <v>0</v>
      </c>
      <c r="F21" s="15">
        <f t="shared" si="6"/>
        <v>320</v>
      </c>
      <c r="G21" s="15">
        <f>'[1]12'!H23</f>
        <v>0</v>
      </c>
      <c r="H21" s="16">
        <f>'[1]12'!I23</f>
        <v>0</v>
      </c>
      <c r="I21" s="16">
        <f>'[1]12'!J23</f>
        <v>148</v>
      </c>
      <c r="J21" s="16">
        <f>'[1]12'!K23</f>
        <v>0</v>
      </c>
      <c r="K21" s="15">
        <f t="shared" si="4"/>
        <v>148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148</v>
      </c>
      <c r="P21" s="16">
        <f t="shared" si="3"/>
        <v>0</v>
      </c>
      <c r="Q21" s="17">
        <f t="shared" si="5"/>
        <v>148</v>
      </c>
      <c r="R21" s="17"/>
    </row>
    <row r="22" spans="1:18">
      <c r="A22" s="8" t="s">
        <v>64</v>
      </c>
      <c r="B22" s="15">
        <f>'[1]12'!B24</f>
        <v>0</v>
      </c>
      <c r="C22" s="16">
        <f>'[1]12'!C24</f>
        <v>0</v>
      </c>
      <c r="D22" s="16">
        <f>'[1]12'!D24</f>
        <v>320</v>
      </c>
      <c r="E22" s="16">
        <f>'[1]12'!E24</f>
        <v>0</v>
      </c>
      <c r="F22" s="15">
        <f t="shared" si="6"/>
        <v>320</v>
      </c>
      <c r="G22" s="15">
        <f>'[1]12'!H24</f>
        <v>0</v>
      </c>
      <c r="H22" s="16">
        <f>'[1]12'!I24</f>
        <v>0</v>
      </c>
      <c r="I22" s="16">
        <f>'[1]12'!J24</f>
        <v>148</v>
      </c>
      <c r="J22" s="16">
        <f>'[1]12'!K24</f>
        <v>0</v>
      </c>
      <c r="K22" s="15">
        <f t="shared" si="4"/>
        <v>148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148</v>
      </c>
      <c r="P22" s="16">
        <f t="shared" si="3"/>
        <v>0</v>
      </c>
      <c r="Q22" s="17">
        <f t="shared" si="5"/>
        <v>148</v>
      </c>
      <c r="R22" s="17"/>
    </row>
    <row r="23" spans="1:18">
      <c r="A23" s="8" t="s">
        <v>65</v>
      </c>
      <c r="B23" s="15">
        <f>'[1]12'!B25</f>
        <v>0</v>
      </c>
      <c r="C23" s="16">
        <f>'[1]12'!C25</f>
        <v>0</v>
      </c>
      <c r="D23" s="16">
        <f>'[1]12'!D25</f>
        <v>320</v>
      </c>
      <c r="E23" s="16">
        <f>'[1]12'!E25</f>
        <v>0</v>
      </c>
      <c r="F23" s="15">
        <f t="shared" si="6"/>
        <v>320</v>
      </c>
      <c r="G23" s="15">
        <f>'[1]12'!H25</f>
        <v>0</v>
      </c>
      <c r="H23" s="16">
        <f>'[1]12'!I25</f>
        <v>0</v>
      </c>
      <c r="I23" s="16">
        <f>'[1]12'!J25</f>
        <v>148</v>
      </c>
      <c r="J23" s="16">
        <f>'[1]12'!K25</f>
        <v>0</v>
      </c>
      <c r="K23" s="15">
        <f t="shared" si="4"/>
        <v>148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148</v>
      </c>
      <c r="P23" s="16">
        <f t="shared" si="3"/>
        <v>0</v>
      </c>
      <c r="Q23" s="17">
        <f t="shared" si="5"/>
        <v>148</v>
      </c>
      <c r="R23" s="17"/>
    </row>
    <row r="24" spans="1:18">
      <c r="A24" s="8" t="s">
        <v>66</v>
      </c>
      <c r="B24" s="15">
        <f>'[1]12'!B26</f>
        <v>0</v>
      </c>
      <c r="C24" s="16">
        <f>'[1]12'!C26</f>
        <v>0</v>
      </c>
      <c r="D24" s="16">
        <f>'[1]12'!D26</f>
        <v>320</v>
      </c>
      <c r="E24" s="16">
        <f>'[1]12'!E26</f>
        <v>0</v>
      </c>
      <c r="F24" s="15">
        <f t="shared" si="6"/>
        <v>320</v>
      </c>
      <c r="G24" s="15">
        <f>'[1]12'!H26</f>
        <v>0</v>
      </c>
      <c r="H24" s="16">
        <f>'[1]12'!I26</f>
        <v>0</v>
      </c>
      <c r="I24" s="16">
        <f>'[1]12'!J26</f>
        <v>148</v>
      </c>
      <c r="J24" s="16">
        <f>'[1]12'!K26</f>
        <v>0</v>
      </c>
      <c r="K24" s="15">
        <f t="shared" si="4"/>
        <v>148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148</v>
      </c>
      <c r="P24" s="16">
        <f t="shared" si="3"/>
        <v>0</v>
      </c>
      <c r="Q24" s="17">
        <f t="shared" si="5"/>
        <v>148</v>
      </c>
      <c r="R24" s="17"/>
    </row>
    <row r="25" spans="1:18">
      <c r="A25" s="8" t="s">
        <v>67</v>
      </c>
      <c r="B25" s="15">
        <f>'[1]12'!B27</f>
        <v>0</v>
      </c>
      <c r="C25" s="16">
        <f>'[1]12'!C27</f>
        <v>0</v>
      </c>
      <c r="D25" s="16">
        <f>'[1]12'!D27</f>
        <v>320</v>
      </c>
      <c r="E25" s="16">
        <f>'[1]12'!E27</f>
        <v>0</v>
      </c>
      <c r="F25" s="15">
        <f t="shared" si="6"/>
        <v>320</v>
      </c>
      <c r="G25" s="15">
        <f>'[1]12'!H27</f>
        <v>0</v>
      </c>
      <c r="H25" s="16">
        <f>'[1]12'!I27</f>
        <v>0</v>
      </c>
      <c r="I25" s="16">
        <f>'[1]12'!J27</f>
        <v>148</v>
      </c>
      <c r="J25" s="16">
        <f>'[1]12'!K27</f>
        <v>0</v>
      </c>
      <c r="K25" s="15">
        <f t="shared" si="4"/>
        <v>148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148</v>
      </c>
      <c r="P25" s="16">
        <f t="shared" si="3"/>
        <v>0</v>
      </c>
      <c r="Q25" s="17">
        <f t="shared" si="5"/>
        <v>148</v>
      </c>
      <c r="R25" s="17"/>
    </row>
    <row r="26" spans="1:18">
      <c r="A26" s="8" t="s">
        <v>68</v>
      </c>
      <c r="B26" s="15">
        <f>'[1]12'!B28</f>
        <v>0</v>
      </c>
      <c r="C26" s="16">
        <f>'[1]12'!C28</f>
        <v>0</v>
      </c>
      <c r="D26" s="16">
        <f>'[1]12'!D28</f>
        <v>320</v>
      </c>
      <c r="E26" s="16">
        <f>'[1]12'!E28</f>
        <v>0</v>
      </c>
      <c r="F26" s="15">
        <f t="shared" si="6"/>
        <v>320</v>
      </c>
      <c r="G26" s="15">
        <f>'[1]12'!H28</f>
        <v>0</v>
      </c>
      <c r="H26" s="16">
        <f>'[1]12'!I28</f>
        <v>0</v>
      </c>
      <c r="I26" s="16">
        <f>'[1]12'!J28</f>
        <v>148</v>
      </c>
      <c r="J26" s="16">
        <f>'[1]12'!K28</f>
        <v>0</v>
      </c>
      <c r="K26" s="15">
        <f t="shared" si="4"/>
        <v>148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148</v>
      </c>
      <c r="P26" s="16">
        <f t="shared" si="3"/>
        <v>0</v>
      </c>
      <c r="Q26" s="17">
        <f t="shared" si="5"/>
        <v>148</v>
      </c>
      <c r="R26" s="17"/>
    </row>
    <row r="27" spans="1:18">
      <c r="A27" s="8" t="s">
        <v>69</v>
      </c>
      <c r="B27" s="15">
        <f>'[1]12'!B29</f>
        <v>0</v>
      </c>
      <c r="C27" s="16">
        <f>'[1]12'!C29</f>
        <v>0</v>
      </c>
      <c r="D27" s="16">
        <f>'[1]12'!D29</f>
        <v>320</v>
      </c>
      <c r="E27" s="16">
        <f>'[1]12'!E29</f>
        <v>0</v>
      </c>
      <c r="F27" s="15">
        <f t="shared" si="6"/>
        <v>320</v>
      </c>
      <c r="G27" s="15">
        <f>'[1]12'!H29</f>
        <v>0</v>
      </c>
      <c r="H27" s="16">
        <f>'[1]12'!I29</f>
        <v>0</v>
      </c>
      <c r="I27" s="16">
        <f>'[1]12'!J29</f>
        <v>148</v>
      </c>
      <c r="J27" s="16">
        <f>'[1]12'!K29</f>
        <v>0</v>
      </c>
      <c r="K27" s="15">
        <f t="shared" si="4"/>
        <v>148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148</v>
      </c>
      <c r="P27" s="16">
        <f t="shared" si="3"/>
        <v>0</v>
      </c>
      <c r="Q27" s="17">
        <f t="shared" si="5"/>
        <v>148</v>
      </c>
      <c r="R27" s="17"/>
    </row>
    <row r="28" spans="1:18">
      <c r="A28" s="8" t="s">
        <v>70</v>
      </c>
      <c r="B28" s="15">
        <f>'[1]12'!B30</f>
        <v>0</v>
      </c>
      <c r="C28" s="16">
        <f>'[1]12'!C30</f>
        <v>0</v>
      </c>
      <c r="D28" s="16">
        <f>'[1]12'!D30</f>
        <v>320</v>
      </c>
      <c r="E28" s="16">
        <f>'[1]12'!E30</f>
        <v>0</v>
      </c>
      <c r="F28" s="15">
        <f t="shared" si="6"/>
        <v>320</v>
      </c>
      <c r="G28" s="15">
        <f>'[1]12'!H30</f>
        <v>0</v>
      </c>
      <c r="H28" s="16">
        <f>'[1]12'!I30</f>
        <v>0</v>
      </c>
      <c r="I28" s="16">
        <f>'[1]12'!J30</f>
        <v>148</v>
      </c>
      <c r="J28" s="16">
        <f>'[1]12'!K30</f>
        <v>0</v>
      </c>
      <c r="K28" s="15">
        <f t="shared" si="4"/>
        <v>148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148</v>
      </c>
      <c r="P28" s="16">
        <f t="shared" si="3"/>
        <v>0</v>
      </c>
      <c r="Q28" s="17">
        <f t="shared" si="5"/>
        <v>148</v>
      </c>
      <c r="R28" s="17"/>
    </row>
    <row r="29" spans="1:18">
      <c r="A29" s="8" t="s">
        <v>71</v>
      </c>
      <c r="B29" s="15">
        <f>'[1]12'!B31</f>
        <v>0</v>
      </c>
      <c r="C29" s="16">
        <f>'[1]12'!C31</f>
        <v>0</v>
      </c>
      <c r="D29" s="16">
        <f>'[1]12'!D31</f>
        <v>320</v>
      </c>
      <c r="E29" s="16">
        <f>'[1]12'!E31</f>
        <v>0</v>
      </c>
      <c r="F29" s="15">
        <f t="shared" si="6"/>
        <v>320</v>
      </c>
      <c r="G29" s="15">
        <f>'[1]12'!H31</f>
        <v>0</v>
      </c>
      <c r="H29" s="16">
        <f>'[1]12'!I31</f>
        <v>0</v>
      </c>
      <c r="I29" s="16">
        <f>'[1]12'!J31</f>
        <v>148</v>
      </c>
      <c r="J29" s="16">
        <f>'[1]12'!K31</f>
        <v>0</v>
      </c>
      <c r="K29" s="15">
        <f t="shared" si="4"/>
        <v>148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148</v>
      </c>
      <c r="P29" s="16">
        <f t="shared" si="3"/>
        <v>0</v>
      </c>
      <c r="Q29" s="17">
        <f t="shared" si="5"/>
        <v>148</v>
      </c>
      <c r="R29" s="17"/>
    </row>
    <row r="30" spans="1:18">
      <c r="A30" s="8" t="s">
        <v>72</v>
      </c>
      <c r="B30" s="15">
        <f>'[1]12'!B32</f>
        <v>0</v>
      </c>
      <c r="C30" s="16">
        <f>'[1]12'!C32</f>
        <v>0</v>
      </c>
      <c r="D30" s="16">
        <f>'[1]12'!D32</f>
        <v>320</v>
      </c>
      <c r="E30" s="16">
        <f>'[1]12'!E32</f>
        <v>0</v>
      </c>
      <c r="F30" s="15">
        <f t="shared" si="6"/>
        <v>320</v>
      </c>
      <c r="G30" s="15">
        <f>'[1]12'!H32</f>
        <v>0</v>
      </c>
      <c r="H30" s="16">
        <f>'[1]12'!I32</f>
        <v>0</v>
      </c>
      <c r="I30" s="16">
        <f>'[1]12'!J32</f>
        <v>148</v>
      </c>
      <c r="J30" s="16">
        <f>'[1]12'!K32</f>
        <v>0</v>
      </c>
      <c r="K30" s="15">
        <f t="shared" si="4"/>
        <v>148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148</v>
      </c>
      <c r="P30" s="16">
        <f t="shared" si="3"/>
        <v>0</v>
      </c>
      <c r="Q30" s="17">
        <f t="shared" si="5"/>
        <v>148</v>
      </c>
      <c r="R30" s="17"/>
    </row>
    <row r="31" spans="1:18">
      <c r="A31" s="8" t="s">
        <v>73</v>
      </c>
      <c r="B31" s="15">
        <f>'[1]12'!B33</f>
        <v>0</v>
      </c>
      <c r="C31" s="16">
        <f>'[1]12'!C33</f>
        <v>0</v>
      </c>
      <c r="D31" s="16">
        <f>'[1]12'!D33</f>
        <v>320</v>
      </c>
      <c r="E31" s="16">
        <f>'[1]12'!E33</f>
        <v>0</v>
      </c>
      <c r="F31" s="15">
        <f t="shared" si="6"/>
        <v>320</v>
      </c>
      <c r="G31" s="15">
        <f>'[1]12'!H33</f>
        <v>0</v>
      </c>
      <c r="H31" s="16">
        <f>'[1]12'!I33</f>
        <v>0</v>
      </c>
      <c r="I31" s="16">
        <f>'[1]12'!J33</f>
        <v>148</v>
      </c>
      <c r="J31" s="16">
        <f>'[1]12'!K33</f>
        <v>0</v>
      </c>
      <c r="K31" s="15">
        <f t="shared" si="4"/>
        <v>148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148</v>
      </c>
      <c r="P31" s="16">
        <f t="shared" si="3"/>
        <v>0</v>
      </c>
      <c r="Q31" s="17">
        <f t="shared" si="5"/>
        <v>148</v>
      </c>
      <c r="R31" s="17"/>
    </row>
    <row r="32" spans="1:18">
      <c r="A32" s="8" t="s">
        <v>74</v>
      </c>
      <c r="B32" s="15">
        <f>'[1]12'!B34</f>
        <v>0</v>
      </c>
      <c r="C32" s="16">
        <f>'[1]12'!C34</f>
        <v>0</v>
      </c>
      <c r="D32" s="16">
        <f>'[1]12'!D34</f>
        <v>320</v>
      </c>
      <c r="E32" s="16">
        <f>'[1]12'!E34</f>
        <v>0</v>
      </c>
      <c r="F32" s="15">
        <f t="shared" si="6"/>
        <v>320</v>
      </c>
      <c r="G32" s="15">
        <f>'[1]12'!H34</f>
        <v>0</v>
      </c>
      <c r="H32" s="16">
        <f>'[1]12'!I34</f>
        <v>0</v>
      </c>
      <c r="I32" s="16">
        <f>'[1]12'!J34</f>
        <v>148</v>
      </c>
      <c r="J32" s="16">
        <f>'[1]12'!K34</f>
        <v>0</v>
      </c>
      <c r="K32" s="15">
        <f t="shared" si="4"/>
        <v>148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148</v>
      </c>
      <c r="P32" s="16">
        <f t="shared" si="3"/>
        <v>0</v>
      </c>
      <c r="Q32" s="17">
        <f t="shared" si="5"/>
        <v>148</v>
      </c>
      <c r="R32" s="17"/>
    </row>
    <row r="33" spans="1:18">
      <c r="A33" s="8" t="s">
        <v>75</v>
      </c>
      <c r="B33" s="15">
        <f>'[1]12'!B35</f>
        <v>0</v>
      </c>
      <c r="C33" s="16">
        <f>'[1]12'!C35</f>
        <v>0</v>
      </c>
      <c r="D33" s="16">
        <f>'[1]12'!D35</f>
        <v>320</v>
      </c>
      <c r="E33" s="16">
        <f>'[1]12'!E35</f>
        <v>0</v>
      </c>
      <c r="F33" s="15">
        <f t="shared" si="6"/>
        <v>320</v>
      </c>
      <c r="G33" s="15">
        <f>'[1]12'!H35</f>
        <v>0</v>
      </c>
      <c r="H33" s="16">
        <f>'[1]12'!I35</f>
        <v>0</v>
      </c>
      <c r="I33" s="16">
        <f>'[1]12'!J35</f>
        <v>148</v>
      </c>
      <c r="J33" s="16">
        <f>'[1]12'!K35</f>
        <v>0</v>
      </c>
      <c r="K33" s="15">
        <f t="shared" si="4"/>
        <v>148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148</v>
      </c>
      <c r="P33" s="16">
        <f t="shared" si="3"/>
        <v>0</v>
      </c>
      <c r="Q33" s="17">
        <f t="shared" si="5"/>
        <v>148</v>
      </c>
      <c r="R33" s="17"/>
    </row>
    <row r="34" spans="1:18">
      <c r="A34" s="8" t="s">
        <v>76</v>
      </c>
      <c r="B34" s="15">
        <f>'[1]12'!B36</f>
        <v>0</v>
      </c>
      <c r="C34" s="16">
        <f>'[1]12'!C36</f>
        <v>0</v>
      </c>
      <c r="D34" s="16">
        <f>'[1]12'!D36</f>
        <v>320</v>
      </c>
      <c r="E34" s="16">
        <f>'[1]12'!E36</f>
        <v>0</v>
      </c>
      <c r="F34" s="15">
        <f t="shared" si="6"/>
        <v>320</v>
      </c>
      <c r="G34" s="15">
        <f>'[1]12'!H36</f>
        <v>0</v>
      </c>
      <c r="H34" s="16">
        <f>'[1]12'!I36</f>
        <v>0</v>
      </c>
      <c r="I34" s="16">
        <f>'[1]12'!J36</f>
        <v>148</v>
      </c>
      <c r="J34" s="16">
        <f>'[1]12'!K36</f>
        <v>0</v>
      </c>
      <c r="K34" s="15">
        <f t="shared" si="4"/>
        <v>148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148</v>
      </c>
      <c r="P34" s="16">
        <f t="shared" si="3"/>
        <v>0</v>
      </c>
      <c r="Q34" s="17">
        <f t="shared" si="5"/>
        <v>148</v>
      </c>
      <c r="R34" s="17"/>
    </row>
    <row r="35" spans="1:18">
      <c r="A35" s="8" t="s">
        <v>77</v>
      </c>
      <c r="B35" s="15">
        <f>'[1]12'!B37</f>
        <v>0</v>
      </c>
      <c r="C35" s="16">
        <f>'[1]12'!C37</f>
        <v>0</v>
      </c>
      <c r="D35" s="16">
        <f>'[1]12'!D37</f>
        <v>320</v>
      </c>
      <c r="E35" s="16">
        <f>'[1]12'!E37</f>
        <v>0</v>
      </c>
      <c r="F35" s="15">
        <f t="shared" si="6"/>
        <v>320</v>
      </c>
      <c r="G35" s="15">
        <f>'[1]12'!H37</f>
        <v>0</v>
      </c>
      <c r="H35" s="16">
        <f>'[1]12'!I37</f>
        <v>0</v>
      </c>
      <c r="I35" s="16">
        <f>'[1]12'!J37</f>
        <v>148</v>
      </c>
      <c r="J35" s="16">
        <f>'[1]12'!K37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  <c r="R35" s="17"/>
    </row>
    <row r="36" spans="1:18">
      <c r="A36" s="8" t="s">
        <v>78</v>
      </c>
      <c r="B36" s="15">
        <f>'[1]12'!B38</f>
        <v>0</v>
      </c>
      <c r="C36" s="16">
        <f>'[1]12'!C38</f>
        <v>0</v>
      </c>
      <c r="D36" s="16">
        <f>'[1]12'!D38</f>
        <v>320</v>
      </c>
      <c r="E36" s="16">
        <f>'[1]12'!E38</f>
        <v>0</v>
      </c>
      <c r="F36" s="15">
        <f t="shared" si="6"/>
        <v>320</v>
      </c>
      <c r="G36" s="15">
        <f>'[1]12'!H38</f>
        <v>0</v>
      </c>
      <c r="H36" s="16">
        <f>'[1]12'!I38</f>
        <v>0</v>
      </c>
      <c r="I36" s="16">
        <f>'[1]12'!J38</f>
        <v>148</v>
      </c>
      <c r="J36" s="16">
        <f>'[1]12'!K38</f>
        <v>0</v>
      </c>
      <c r="K36" s="15">
        <f t="shared" si="4"/>
        <v>148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148</v>
      </c>
      <c r="P36" s="16">
        <f t="shared" si="10"/>
        <v>0</v>
      </c>
      <c r="Q36" s="17">
        <f t="shared" si="5"/>
        <v>148</v>
      </c>
      <c r="R36" s="17"/>
    </row>
    <row r="37" spans="1:18">
      <c r="A37" s="8" t="s">
        <v>79</v>
      </c>
      <c r="B37" s="15">
        <f>'[1]12'!B39</f>
        <v>0</v>
      </c>
      <c r="C37" s="16">
        <f>'[1]12'!C39</f>
        <v>0</v>
      </c>
      <c r="D37" s="16">
        <f>'[1]12'!D39</f>
        <v>320</v>
      </c>
      <c r="E37" s="16">
        <f>'[1]12'!E39</f>
        <v>0</v>
      </c>
      <c r="F37" s="15">
        <f t="shared" si="6"/>
        <v>320</v>
      </c>
      <c r="G37" s="15">
        <f>'[1]12'!H39</f>
        <v>0</v>
      </c>
      <c r="H37" s="16">
        <f>'[1]12'!I39</f>
        <v>0</v>
      </c>
      <c r="I37" s="16">
        <f>'[1]12'!J39</f>
        <v>148</v>
      </c>
      <c r="J37" s="16">
        <f>'[1]12'!K39</f>
        <v>0</v>
      </c>
      <c r="K37" s="15">
        <f t="shared" si="4"/>
        <v>148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148</v>
      </c>
      <c r="P37" s="16">
        <f t="shared" si="10"/>
        <v>0</v>
      </c>
      <c r="Q37" s="17">
        <f t="shared" si="5"/>
        <v>148</v>
      </c>
      <c r="R37" s="17"/>
    </row>
    <row r="38" spans="1:18">
      <c r="A38" s="8" t="s">
        <v>80</v>
      </c>
      <c r="B38" s="15">
        <f>'[1]12'!B40</f>
        <v>0</v>
      </c>
      <c r="C38" s="16">
        <f>'[1]12'!C40</f>
        <v>0</v>
      </c>
      <c r="D38" s="16">
        <f>'[1]12'!D40</f>
        <v>320</v>
      </c>
      <c r="E38" s="16">
        <f>'[1]12'!E40</f>
        <v>0</v>
      </c>
      <c r="F38" s="15">
        <f t="shared" si="6"/>
        <v>320</v>
      </c>
      <c r="G38" s="15">
        <f>'[1]12'!H40</f>
        <v>0</v>
      </c>
      <c r="H38" s="16">
        <f>'[1]12'!I40</f>
        <v>0</v>
      </c>
      <c r="I38" s="16">
        <f>'[1]12'!J40</f>
        <v>148</v>
      </c>
      <c r="J38" s="16">
        <f>'[1]12'!K40</f>
        <v>0</v>
      </c>
      <c r="K38" s="15">
        <f t="shared" si="4"/>
        <v>148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148</v>
      </c>
      <c r="P38" s="16">
        <f t="shared" si="10"/>
        <v>0</v>
      </c>
      <c r="Q38" s="17">
        <f t="shared" si="5"/>
        <v>148</v>
      </c>
      <c r="R38" s="17"/>
    </row>
    <row r="39" spans="1:18">
      <c r="A39" s="8" t="s">
        <v>81</v>
      </c>
      <c r="B39" s="15">
        <f>'[1]12'!B41</f>
        <v>0</v>
      </c>
      <c r="C39" s="16">
        <f>'[1]12'!C41</f>
        <v>0</v>
      </c>
      <c r="D39" s="16">
        <f>'[1]12'!D41</f>
        <v>320</v>
      </c>
      <c r="E39" s="16">
        <f>'[1]12'!E41</f>
        <v>0</v>
      </c>
      <c r="F39" s="15">
        <f t="shared" si="6"/>
        <v>320</v>
      </c>
      <c r="G39" s="15">
        <f>'[1]12'!H41</f>
        <v>0</v>
      </c>
      <c r="H39" s="16">
        <f>'[1]12'!I41</f>
        <v>0</v>
      </c>
      <c r="I39" s="16">
        <f>'[1]12'!J41</f>
        <v>148</v>
      </c>
      <c r="J39" s="16">
        <f>'[1]12'!K41</f>
        <v>0</v>
      </c>
      <c r="K39" s="15">
        <f t="shared" si="4"/>
        <v>148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148</v>
      </c>
      <c r="P39" s="16">
        <f t="shared" si="10"/>
        <v>0</v>
      </c>
      <c r="Q39" s="17">
        <f t="shared" si="5"/>
        <v>148</v>
      </c>
      <c r="R39" s="17"/>
    </row>
    <row r="40" spans="1:18">
      <c r="A40" s="8" t="s">
        <v>82</v>
      </c>
      <c r="B40" s="15">
        <f>'[1]12'!B42</f>
        <v>0</v>
      </c>
      <c r="C40" s="16">
        <f>'[1]12'!C42</f>
        <v>0</v>
      </c>
      <c r="D40" s="16">
        <f>'[1]12'!D42</f>
        <v>320</v>
      </c>
      <c r="E40" s="16">
        <f>'[1]12'!E42</f>
        <v>0</v>
      </c>
      <c r="F40" s="15">
        <f t="shared" si="6"/>
        <v>320</v>
      </c>
      <c r="G40" s="15">
        <f>'[1]12'!H42</f>
        <v>0</v>
      </c>
      <c r="H40" s="16">
        <f>'[1]12'!I42</f>
        <v>0</v>
      </c>
      <c r="I40" s="16">
        <f>'[1]12'!J42</f>
        <v>148</v>
      </c>
      <c r="J40" s="16">
        <f>'[1]12'!K42</f>
        <v>0</v>
      </c>
      <c r="K40" s="15">
        <f t="shared" si="4"/>
        <v>148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148</v>
      </c>
      <c r="P40" s="16">
        <f t="shared" si="10"/>
        <v>0</v>
      </c>
      <c r="Q40" s="17">
        <f t="shared" si="5"/>
        <v>148</v>
      </c>
      <c r="R40" s="17"/>
    </row>
    <row r="41" spans="1:18">
      <c r="A41" s="8" t="s">
        <v>83</v>
      </c>
      <c r="B41" s="15">
        <f>'[1]12'!B43</f>
        <v>0</v>
      </c>
      <c r="C41" s="16">
        <f>'[1]12'!C43</f>
        <v>0</v>
      </c>
      <c r="D41" s="16">
        <f>'[1]12'!D43</f>
        <v>320</v>
      </c>
      <c r="E41" s="16">
        <f>'[1]12'!E43</f>
        <v>0</v>
      </c>
      <c r="F41" s="15">
        <f t="shared" si="6"/>
        <v>320</v>
      </c>
      <c r="G41" s="15">
        <f>'[1]12'!H43</f>
        <v>0</v>
      </c>
      <c r="H41" s="16">
        <f>'[1]12'!I43</f>
        <v>0</v>
      </c>
      <c r="I41" s="16">
        <f>'[1]12'!J43</f>
        <v>148</v>
      </c>
      <c r="J41" s="16">
        <f>'[1]12'!K43</f>
        <v>0</v>
      </c>
      <c r="K41" s="15">
        <f t="shared" si="4"/>
        <v>148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148</v>
      </c>
      <c r="P41" s="16">
        <f t="shared" si="10"/>
        <v>0</v>
      </c>
      <c r="Q41" s="17">
        <f t="shared" si="5"/>
        <v>148</v>
      </c>
      <c r="R41" s="17"/>
    </row>
    <row r="42" spans="1:18">
      <c r="A42" s="8" t="s">
        <v>84</v>
      </c>
      <c r="B42" s="15">
        <f>'[1]12'!B44</f>
        <v>0</v>
      </c>
      <c r="C42" s="16">
        <f>'[1]12'!C44</f>
        <v>0</v>
      </c>
      <c r="D42" s="16">
        <f>'[1]12'!D44</f>
        <v>320</v>
      </c>
      <c r="E42" s="16">
        <f>'[1]12'!E44</f>
        <v>0</v>
      </c>
      <c r="F42" s="15">
        <f t="shared" si="6"/>
        <v>320</v>
      </c>
      <c r="G42" s="15">
        <f>'[1]12'!H44</f>
        <v>0</v>
      </c>
      <c r="H42" s="16">
        <f>'[1]12'!I44</f>
        <v>0</v>
      </c>
      <c r="I42" s="16">
        <f>'[1]12'!J44</f>
        <v>148</v>
      </c>
      <c r="J42" s="16">
        <f>'[1]12'!K44</f>
        <v>0</v>
      </c>
      <c r="K42" s="15">
        <f t="shared" si="4"/>
        <v>148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148</v>
      </c>
      <c r="P42" s="16">
        <f t="shared" si="10"/>
        <v>0</v>
      </c>
      <c r="Q42" s="17">
        <f t="shared" si="5"/>
        <v>148</v>
      </c>
      <c r="R42" s="17"/>
    </row>
    <row r="43" spans="1:18">
      <c r="A43" s="8" t="s">
        <v>85</v>
      </c>
      <c r="B43" s="15">
        <f>'[1]12'!B45</f>
        <v>0</v>
      </c>
      <c r="C43" s="16">
        <f>'[1]12'!C45</f>
        <v>0</v>
      </c>
      <c r="D43" s="16">
        <f>'[1]12'!D45</f>
        <v>320</v>
      </c>
      <c r="E43" s="16">
        <f>'[1]12'!E45</f>
        <v>0</v>
      </c>
      <c r="F43" s="15">
        <f t="shared" si="6"/>
        <v>320</v>
      </c>
      <c r="G43" s="15">
        <f>'[1]12'!H45</f>
        <v>0</v>
      </c>
      <c r="H43" s="16">
        <f>'[1]12'!I45</f>
        <v>0</v>
      </c>
      <c r="I43" s="16">
        <f>'[1]12'!J45</f>
        <v>148</v>
      </c>
      <c r="J43" s="16">
        <f>'[1]12'!K45</f>
        <v>0</v>
      </c>
      <c r="K43" s="15">
        <f t="shared" si="4"/>
        <v>148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148</v>
      </c>
      <c r="P43" s="16">
        <f t="shared" si="10"/>
        <v>0</v>
      </c>
      <c r="Q43" s="17">
        <f t="shared" si="5"/>
        <v>148</v>
      </c>
      <c r="R43" s="17"/>
    </row>
    <row r="44" spans="1:18">
      <c r="A44" s="8" t="s">
        <v>86</v>
      </c>
      <c r="B44" s="15">
        <f>'[1]12'!B46</f>
        <v>0</v>
      </c>
      <c r="C44" s="16">
        <f>'[1]12'!C46</f>
        <v>0</v>
      </c>
      <c r="D44" s="16">
        <f>'[1]12'!D46</f>
        <v>320</v>
      </c>
      <c r="E44" s="16">
        <f>'[1]12'!E46</f>
        <v>0</v>
      </c>
      <c r="F44" s="15">
        <f t="shared" si="6"/>
        <v>320</v>
      </c>
      <c r="G44" s="15">
        <f>'[1]12'!H46</f>
        <v>0</v>
      </c>
      <c r="H44" s="16">
        <f>'[1]12'!I46</f>
        <v>0</v>
      </c>
      <c r="I44" s="16">
        <f>'[1]12'!J46</f>
        <v>148</v>
      </c>
      <c r="J44" s="16">
        <f>'[1]12'!K46</f>
        <v>0</v>
      </c>
      <c r="K44" s="15">
        <f t="shared" si="4"/>
        <v>148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148</v>
      </c>
      <c r="P44" s="16">
        <f t="shared" si="10"/>
        <v>0</v>
      </c>
      <c r="Q44" s="17">
        <f t="shared" si="5"/>
        <v>148</v>
      </c>
      <c r="R44" s="17"/>
    </row>
    <row r="45" spans="1:18">
      <c r="A45" s="8" t="s">
        <v>87</v>
      </c>
      <c r="B45" s="15">
        <f>'[1]12'!B47</f>
        <v>0</v>
      </c>
      <c r="C45" s="16">
        <f>'[1]12'!C47</f>
        <v>0</v>
      </c>
      <c r="D45" s="16">
        <f>'[1]12'!D47</f>
        <v>320</v>
      </c>
      <c r="E45" s="16">
        <f>'[1]12'!E47</f>
        <v>0</v>
      </c>
      <c r="F45" s="15">
        <f t="shared" si="6"/>
        <v>320</v>
      </c>
      <c r="G45" s="15">
        <f>'[1]12'!H47</f>
        <v>0</v>
      </c>
      <c r="H45" s="16">
        <f>'[1]12'!I47</f>
        <v>0</v>
      </c>
      <c r="I45" s="16">
        <f>'[1]12'!J47</f>
        <v>148</v>
      </c>
      <c r="J45" s="16">
        <f>'[1]12'!K47</f>
        <v>0</v>
      </c>
      <c r="K45" s="15">
        <f t="shared" si="4"/>
        <v>148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148</v>
      </c>
      <c r="P45" s="16">
        <f t="shared" si="10"/>
        <v>0</v>
      </c>
      <c r="Q45" s="17">
        <f t="shared" si="5"/>
        <v>148</v>
      </c>
      <c r="R45" s="17"/>
    </row>
    <row r="46" spans="1:18">
      <c r="A46" s="8" t="s">
        <v>88</v>
      </c>
      <c r="B46" s="15">
        <f>'[1]12'!B48</f>
        <v>0</v>
      </c>
      <c r="C46" s="16">
        <f>'[1]12'!C48</f>
        <v>0</v>
      </c>
      <c r="D46" s="16">
        <f>'[1]12'!D48</f>
        <v>320</v>
      </c>
      <c r="E46" s="16">
        <f>'[1]12'!E48</f>
        <v>0</v>
      </c>
      <c r="F46" s="15">
        <f t="shared" si="6"/>
        <v>320</v>
      </c>
      <c r="G46" s="15">
        <f>'[1]12'!H48</f>
        <v>0</v>
      </c>
      <c r="H46" s="16">
        <f>'[1]12'!I48</f>
        <v>0</v>
      </c>
      <c r="I46" s="16">
        <f>'[1]12'!J48</f>
        <v>148</v>
      </c>
      <c r="J46" s="16">
        <f>'[1]12'!K48</f>
        <v>0</v>
      </c>
      <c r="K46" s="15">
        <f t="shared" si="4"/>
        <v>148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148</v>
      </c>
      <c r="P46" s="16">
        <f t="shared" si="10"/>
        <v>0</v>
      </c>
      <c r="Q46" s="17">
        <f t="shared" si="5"/>
        <v>148</v>
      </c>
      <c r="R46" s="17"/>
    </row>
    <row r="47" spans="1:18">
      <c r="A47" s="8" t="s">
        <v>89</v>
      </c>
      <c r="B47" s="15">
        <f>'[1]12'!B49</f>
        <v>0</v>
      </c>
      <c r="C47" s="16">
        <f>'[1]12'!C49</f>
        <v>0</v>
      </c>
      <c r="D47" s="16">
        <f>'[1]12'!D49</f>
        <v>320</v>
      </c>
      <c r="E47" s="16">
        <f>'[1]12'!E49</f>
        <v>0</v>
      </c>
      <c r="F47" s="15">
        <f t="shared" si="6"/>
        <v>320</v>
      </c>
      <c r="G47" s="15">
        <f>'[1]12'!H49</f>
        <v>0</v>
      </c>
      <c r="H47" s="16">
        <f>'[1]12'!I49</f>
        <v>0</v>
      </c>
      <c r="I47" s="16">
        <f>'[1]12'!J49</f>
        <v>148</v>
      </c>
      <c r="J47" s="16">
        <f>'[1]12'!K49</f>
        <v>0</v>
      </c>
      <c r="K47" s="15">
        <f t="shared" si="4"/>
        <v>148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148</v>
      </c>
      <c r="P47" s="16">
        <f t="shared" si="10"/>
        <v>0</v>
      </c>
      <c r="Q47" s="17">
        <f t="shared" si="5"/>
        <v>148</v>
      </c>
      <c r="R47" s="17"/>
    </row>
    <row r="48" spans="1:18">
      <c r="A48" s="8" t="s">
        <v>90</v>
      </c>
      <c r="B48" s="15">
        <f>'[1]12'!B50</f>
        <v>0</v>
      </c>
      <c r="C48" s="16">
        <f>'[1]12'!C50</f>
        <v>0</v>
      </c>
      <c r="D48" s="16">
        <f>'[1]12'!D50</f>
        <v>320</v>
      </c>
      <c r="E48" s="16">
        <f>'[1]12'!E50</f>
        <v>0</v>
      </c>
      <c r="F48" s="15">
        <f t="shared" si="6"/>
        <v>320</v>
      </c>
      <c r="G48" s="15">
        <f>'[1]12'!H50</f>
        <v>0</v>
      </c>
      <c r="H48" s="16">
        <f>'[1]12'!I50</f>
        <v>0</v>
      </c>
      <c r="I48" s="16">
        <f>'[1]12'!J50</f>
        <v>148</v>
      </c>
      <c r="J48" s="16">
        <f>'[1]12'!K50</f>
        <v>0</v>
      </c>
      <c r="K48" s="15">
        <f t="shared" si="4"/>
        <v>148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148</v>
      </c>
      <c r="P48" s="16">
        <f t="shared" si="10"/>
        <v>0</v>
      </c>
      <c r="Q48" s="17">
        <f t="shared" si="5"/>
        <v>148</v>
      </c>
      <c r="R48" s="17"/>
    </row>
    <row r="49" spans="1:18">
      <c r="A49" s="8" t="s">
        <v>91</v>
      </c>
      <c r="B49" s="15">
        <f>'[1]12'!B51</f>
        <v>0</v>
      </c>
      <c r="C49" s="16">
        <f>'[1]12'!C51</f>
        <v>0</v>
      </c>
      <c r="D49" s="16">
        <f>'[1]12'!D51</f>
        <v>320</v>
      </c>
      <c r="E49" s="16">
        <f>'[1]12'!E51</f>
        <v>0</v>
      </c>
      <c r="F49" s="15">
        <f t="shared" si="6"/>
        <v>320</v>
      </c>
      <c r="G49" s="15">
        <f>'[1]12'!H51</f>
        <v>0</v>
      </c>
      <c r="H49" s="16">
        <f>'[1]12'!I51</f>
        <v>0</v>
      </c>
      <c r="I49" s="16">
        <f>'[1]12'!J51</f>
        <v>148</v>
      </c>
      <c r="J49" s="16">
        <f>'[1]12'!K51</f>
        <v>0</v>
      </c>
      <c r="K49" s="15">
        <f t="shared" si="4"/>
        <v>148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148</v>
      </c>
      <c r="P49" s="16">
        <f t="shared" si="10"/>
        <v>0</v>
      </c>
      <c r="Q49" s="17">
        <f t="shared" si="5"/>
        <v>148</v>
      </c>
      <c r="R49" s="17"/>
    </row>
    <row r="50" spans="1:18">
      <c r="A50" s="8" t="s">
        <v>92</v>
      </c>
      <c r="B50" s="15">
        <f>'[1]12'!B52</f>
        <v>0</v>
      </c>
      <c r="C50" s="16">
        <f>'[1]12'!C52</f>
        <v>0</v>
      </c>
      <c r="D50" s="16">
        <f>'[1]12'!D52</f>
        <v>320</v>
      </c>
      <c r="E50" s="16">
        <f>'[1]12'!E52</f>
        <v>0</v>
      </c>
      <c r="F50" s="15">
        <f t="shared" si="6"/>
        <v>320</v>
      </c>
      <c r="G50" s="15">
        <f>'[1]12'!H52</f>
        <v>0</v>
      </c>
      <c r="H50" s="16">
        <f>'[1]12'!I52</f>
        <v>0</v>
      </c>
      <c r="I50" s="16">
        <f>'[1]12'!J52</f>
        <v>148</v>
      </c>
      <c r="J50" s="16">
        <f>'[1]12'!K52</f>
        <v>0</v>
      </c>
      <c r="K50" s="15">
        <f t="shared" si="4"/>
        <v>148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148</v>
      </c>
      <c r="P50" s="16">
        <f t="shared" si="10"/>
        <v>0</v>
      </c>
      <c r="Q50" s="17">
        <f t="shared" si="5"/>
        <v>148</v>
      </c>
      <c r="R50" s="17"/>
    </row>
    <row r="51" spans="1:18">
      <c r="A51" s="8" t="s">
        <v>93</v>
      </c>
      <c r="B51" s="15">
        <f>'[1]12'!B53</f>
        <v>0</v>
      </c>
      <c r="C51" s="16">
        <f>'[1]12'!C53</f>
        <v>0</v>
      </c>
      <c r="D51" s="16">
        <f>'[1]12'!D53</f>
        <v>320</v>
      </c>
      <c r="E51" s="16">
        <f>'[1]12'!E53</f>
        <v>0</v>
      </c>
      <c r="F51" s="15">
        <f t="shared" si="6"/>
        <v>320</v>
      </c>
      <c r="G51" s="15">
        <f>'[1]12'!H53</f>
        <v>0</v>
      </c>
      <c r="H51" s="16">
        <f>'[1]12'!I53</f>
        <v>0</v>
      </c>
      <c r="I51" s="16">
        <f>'[1]12'!J53</f>
        <v>152</v>
      </c>
      <c r="J51" s="16">
        <f>'[1]12'!K53</f>
        <v>0</v>
      </c>
      <c r="K51" s="15">
        <f t="shared" si="4"/>
        <v>152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152</v>
      </c>
      <c r="P51" s="16">
        <f t="shared" si="10"/>
        <v>0</v>
      </c>
      <c r="Q51" s="17">
        <f t="shared" si="5"/>
        <v>152</v>
      </c>
      <c r="R51" s="17"/>
    </row>
    <row r="52" spans="1:18">
      <c r="A52" s="8" t="s">
        <v>94</v>
      </c>
      <c r="B52" s="15">
        <f>'[1]12'!B54</f>
        <v>0</v>
      </c>
      <c r="C52" s="16">
        <f>'[1]12'!C54</f>
        <v>0</v>
      </c>
      <c r="D52" s="16">
        <f>'[1]12'!D54</f>
        <v>320</v>
      </c>
      <c r="E52" s="16">
        <f>'[1]12'!E54</f>
        <v>0</v>
      </c>
      <c r="F52" s="15">
        <f t="shared" si="6"/>
        <v>320</v>
      </c>
      <c r="G52" s="15">
        <f>'[1]12'!H54</f>
        <v>0</v>
      </c>
      <c r="H52" s="16">
        <f>'[1]12'!I54</f>
        <v>0</v>
      </c>
      <c r="I52" s="16">
        <f>'[1]12'!J54</f>
        <v>152</v>
      </c>
      <c r="J52" s="16">
        <f>'[1]12'!K54</f>
        <v>0</v>
      </c>
      <c r="K52" s="15">
        <f t="shared" si="4"/>
        <v>152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152</v>
      </c>
      <c r="P52" s="16">
        <f t="shared" si="10"/>
        <v>0</v>
      </c>
      <c r="Q52" s="17">
        <f t="shared" si="5"/>
        <v>152</v>
      </c>
      <c r="R52" s="17"/>
    </row>
    <row r="53" spans="1:18">
      <c r="A53" s="8" t="s">
        <v>95</v>
      </c>
      <c r="B53" s="15">
        <f>'[1]12'!B55</f>
        <v>0</v>
      </c>
      <c r="C53" s="16">
        <f>'[1]12'!C55</f>
        <v>0</v>
      </c>
      <c r="D53" s="16">
        <f>'[1]12'!D55</f>
        <v>320</v>
      </c>
      <c r="E53" s="16">
        <f>'[1]12'!E55</f>
        <v>0</v>
      </c>
      <c r="F53" s="15">
        <f t="shared" si="6"/>
        <v>320</v>
      </c>
      <c r="G53" s="15">
        <f>'[1]12'!H55</f>
        <v>0</v>
      </c>
      <c r="H53" s="16">
        <f>'[1]12'!I55</f>
        <v>0</v>
      </c>
      <c r="I53" s="16">
        <f>'[1]12'!J55</f>
        <v>152</v>
      </c>
      <c r="J53" s="16">
        <f>'[1]12'!K55</f>
        <v>0</v>
      </c>
      <c r="K53" s="15">
        <f t="shared" si="4"/>
        <v>152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152</v>
      </c>
      <c r="P53" s="16">
        <f t="shared" si="10"/>
        <v>0</v>
      </c>
      <c r="Q53" s="17">
        <f t="shared" si="5"/>
        <v>152</v>
      </c>
      <c r="R53" s="17"/>
    </row>
    <row r="54" spans="1:18">
      <c r="A54" s="8" t="s">
        <v>96</v>
      </c>
      <c r="B54" s="15">
        <f>'[1]12'!B56</f>
        <v>0</v>
      </c>
      <c r="C54" s="16">
        <f>'[1]12'!C56</f>
        <v>0</v>
      </c>
      <c r="D54" s="16">
        <f>'[1]12'!D56</f>
        <v>320</v>
      </c>
      <c r="E54" s="16">
        <f>'[1]12'!E56</f>
        <v>0</v>
      </c>
      <c r="F54" s="15">
        <f t="shared" si="6"/>
        <v>320</v>
      </c>
      <c r="G54" s="15">
        <f>'[1]12'!H56</f>
        <v>0</v>
      </c>
      <c r="H54" s="16">
        <f>'[1]12'!I56</f>
        <v>0</v>
      </c>
      <c r="I54" s="16">
        <f>'[1]12'!J56</f>
        <v>152</v>
      </c>
      <c r="J54" s="16">
        <f>'[1]12'!K56</f>
        <v>0</v>
      </c>
      <c r="K54" s="15">
        <f t="shared" si="4"/>
        <v>152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152</v>
      </c>
      <c r="P54" s="16">
        <f t="shared" si="10"/>
        <v>0</v>
      </c>
      <c r="Q54" s="17">
        <f t="shared" si="5"/>
        <v>152</v>
      </c>
      <c r="R54" s="17"/>
    </row>
    <row r="55" spans="1:18">
      <c r="A55" s="8" t="s">
        <v>97</v>
      </c>
      <c r="B55" s="15">
        <f>'[1]12'!B57</f>
        <v>0</v>
      </c>
      <c r="C55" s="16">
        <f>'[1]12'!C57</f>
        <v>0</v>
      </c>
      <c r="D55" s="16">
        <f>'[1]12'!D57</f>
        <v>320</v>
      </c>
      <c r="E55" s="16">
        <f>'[1]12'!E57</f>
        <v>0</v>
      </c>
      <c r="F55" s="15">
        <f t="shared" si="6"/>
        <v>320</v>
      </c>
      <c r="G55" s="15">
        <f>'[1]12'!H57</f>
        <v>0</v>
      </c>
      <c r="H55" s="16">
        <f>'[1]12'!I57</f>
        <v>0</v>
      </c>
      <c r="I55" s="16">
        <f>'[1]12'!J57</f>
        <v>154</v>
      </c>
      <c r="J55" s="16">
        <f>'[1]12'!K57</f>
        <v>0</v>
      </c>
      <c r="K55" s="15">
        <f t="shared" si="4"/>
        <v>154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154</v>
      </c>
      <c r="P55" s="16">
        <f t="shared" si="10"/>
        <v>0</v>
      </c>
      <c r="Q55" s="17">
        <f t="shared" si="5"/>
        <v>154</v>
      </c>
      <c r="R55" s="17"/>
    </row>
    <row r="56" spans="1:18">
      <c r="A56" s="8" t="s">
        <v>98</v>
      </c>
      <c r="B56" s="15">
        <f>'[1]12'!B58</f>
        <v>0</v>
      </c>
      <c r="C56" s="16">
        <f>'[1]12'!C58</f>
        <v>0</v>
      </c>
      <c r="D56" s="16">
        <f>'[1]12'!D58</f>
        <v>320</v>
      </c>
      <c r="E56" s="16">
        <f>'[1]12'!E58</f>
        <v>0</v>
      </c>
      <c r="F56" s="15">
        <f t="shared" si="6"/>
        <v>320</v>
      </c>
      <c r="G56" s="15">
        <f>'[1]12'!H58</f>
        <v>0</v>
      </c>
      <c r="H56" s="16">
        <f>'[1]12'!I58</f>
        <v>0</v>
      </c>
      <c r="I56" s="16">
        <f>'[1]12'!J58</f>
        <v>154</v>
      </c>
      <c r="J56" s="16">
        <f>'[1]12'!K58</f>
        <v>0</v>
      </c>
      <c r="K56" s="15">
        <f t="shared" si="4"/>
        <v>154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154</v>
      </c>
      <c r="P56" s="16">
        <f t="shared" si="10"/>
        <v>0</v>
      </c>
      <c r="Q56" s="17">
        <f t="shared" si="5"/>
        <v>154</v>
      </c>
      <c r="R56" s="17"/>
    </row>
    <row r="57" spans="1:18">
      <c r="A57" s="8" t="s">
        <v>99</v>
      </c>
      <c r="B57" s="15">
        <f>'[1]12'!B59</f>
        <v>0</v>
      </c>
      <c r="C57" s="16">
        <f>'[1]12'!C59</f>
        <v>0</v>
      </c>
      <c r="D57" s="16">
        <f>'[1]12'!D59</f>
        <v>320</v>
      </c>
      <c r="E57" s="16">
        <f>'[1]12'!E59</f>
        <v>0</v>
      </c>
      <c r="F57" s="15">
        <f t="shared" si="6"/>
        <v>320</v>
      </c>
      <c r="G57" s="15">
        <f>'[1]12'!H59</f>
        <v>0</v>
      </c>
      <c r="H57" s="16">
        <f>'[1]12'!I59</f>
        <v>0</v>
      </c>
      <c r="I57" s="16">
        <f>'[1]12'!J59</f>
        <v>154</v>
      </c>
      <c r="J57" s="16">
        <f>'[1]12'!K59</f>
        <v>0</v>
      </c>
      <c r="K57" s="15">
        <f t="shared" si="4"/>
        <v>154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154</v>
      </c>
      <c r="P57" s="16">
        <f t="shared" si="10"/>
        <v>0</v>
      </c>
      <c r="Q57" s="17">
        <f t="shared" si="5"/>
        <v>154</v>
      </c>
      <c r="R57" s="17"/>
    </row>
    <row r="58" spans="1:18">
      <c r="A58" s="8" t="s">
        <v>100</v>
      </c>
      <c r="B58" s="15">
        <f>'[1]12'!B60</f>
        <v>0</v>
      </c>
      <c r="C58" s="16">
        <f>'[1]12'!C60</f>
        <v>0</v>
      </c>
      <c r="D58" s="16">
        <f>'[1]12'!D60</f>
        <v>320</v>
      </c>
      <c r="E58" s="16">
        <f>'[1]12'!E60</f>
        <v>0</v>
      </c>
      <c r="F58" s="15">
        <f t="shared" si="6"/>
        <v>320</v>
      </c>
      <c r="G58" s="15">
        <f>'[1]12'!H60</f>
        <v>0</v>
      </c>
      <c r="H58" s="16">
        <f>'[1]12'!I60</f>
        <v>0</v>
      </c>
      <c r="I58" s="16">
        <f>'[1]12'!J60</f>
        <v>154</v>
      </c>
      <c r="J58" s="16">
        <f>'[1]12'!K60</f>
        <v>0</v>
      </c>
      <c r="K58" s="15">
        <f t="shared" si="4"/>
        <v>154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154</v>
      </c>
      <c r="P58" s="16">
        <f t="shared" si="10"/>
        <v>0</v>
      </c>
      <c r="Q58" s="17">
        <f t="shared" si="5"/>
        <v>154</v>
      </c>
      <c r="R58" s="17"/>
    </row>
    <row r="59" spans="1:18">
      <c r="A59" s="8" t="s">
        <v>101</v>
      </c>
      <c r="B59" s="15">
        <f>'[1]12'!B61</f>
        <v>0</v>
      </c>
      <c r="C59" s="16">
        <f>'[1]12'!C61</f>
        <v>0</v>
      </c>
      <c r="D59" s="16">
        <f>'[1]12'!D61</f>
        <v>320</v>
      </c>
      <c r="E59" s="16">
        <f>'[1]12'!E61</f>
        <v>0</v>
      </c>
      <c r="F59" s="15">
        <f t="shared" si="6"/>
        <v>320</v>
      </c>
      <c r="G59" s="15">
        <f>'[1]12'!H61</f>
        <v>0</v>
      </c>
      <c r="H59" s="16">
        <f>'[1]12'!I61</f>
        <v>0</v>
      </c>
      <c r="I59" s="16">
        <f>'[1]12'!J61</f>
        <v>154</v>
      </c>
      <c r="J59" s="16">
        <f>'[1]12'!K61</f>
        <v>0</v>
      </c>
      <c r="K59" s="15">
        <f t="shared" si="4"/>
        <v>154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154</v>
      </c>
      <c r="P59" s="16">
        <f t="shared" si="10"/>
        <v>0</v>
      </c>
      <c r="Q59" s="17">
        <f t="shared" si="5"/>
        <v>154</v>
      </c>
      <c r="R59" s="17"/>
    </row>
    <row r="60" spans="1:18">
      <c r="A60" s="8" t="s">
        <v>102</v>
      </c>
      <c r="B60" s="15">
        <f>'[1]12'!B62</f>
        <v>0</v>
      </c>
      <c r="C60" s="16">
        <f>'[1]12'!C62</f>
        <v>0</v>
      </c>
      <c r="D60" s="16">
        <f>'[1]12'!D62</f>
        <v>320</v>
      </c>
      <c r="E60" s="16">
        <f>'[1]12'!E62</f>
        <v>0</v>
      </c>
      <c r="F60" s="15">
        <f t="shared" si="6"/>
        <v>320</v>
      </c>
      <c r="G60" s="15">
        <f>'[1]12'!H62</f>
        <v>0</v>
      </c>
      <c r="H60" s="16">
        <f>'[1]12'!I62</f>
        <v>0</v>
      </c>
      <c r="I60" s="16">
        <f>'[1]12'!J62</f>
        <v>154</v>
      </c>
      <c r="J60" s="16">
        <f>'[1]12'!K62</f>
        <v>0</v>
      </c>
      <c r="K60" s="15">
        <f t="shared" si="4"/>
        <v>154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154</v>
      </c>
      <c r="P60" s="16">
        <f t="shared" si="10"/>
        <v>0</v>
      </c>
      <c r="Q60" s="17">
        <f t="shared" si="5"/>
        <v>154</v>
      </c>
      <c r="R60" s="17"/>
    </row>
    <row r="61" spans="1:18">
      <c r="A61" s="8" t="s">
        <v>103</v>
      </c>
      <c r="B61" s="15">
        <f>'[1]12'!B63</f>
        <v>0</v>
      </c>
      <c r="C61" s="16">
        <f>'[1]12'!C63</f>
        <v>0</v>
      </c>
      <c r="D61" s="16">
        <f>'[1]12'!D63</f>
        <v>320</v>
      </c>
      <c r="E61" s="16">
        <f>'[1]12'!E63</f>
        <v>0</v>
      </c>
      <c r="F61" s="15">
        <f t="shared" si="6"/>
        <v>320</v>
      </c>
      <c r="G61" s="15">
        <f>'[1]12'!H63</f>
        <v>0</v>
      </c>
      <c r="H61" s="16">
        <f>'[1]12'!I63</f>
        <v>0</v>
      </c>
      <c r="I61" s="16">
        <f>'[1]12'!J63</f>
        <v>154</v>
      </c>
      <c r="J61" s="16">
        <f>'[1]12'!K63</f>
        <v>0</v>
      </c>
      <c r="K61" s="15">
        <f t="shared" si="4"/>
        <v>154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154</v>
      </c>
      <c r="P61" s="16">
        <f t="shared" si="10"/>
        <v>0</v>
      </c>
      <c r="Q61" s="17">
        <f t="shared" si="5"/>
        <v>154</v>
      </c>
      <c r="R61" s="17"/>
    </row>
    <row r="62" spans="1:18">
      <c r="A62" s="8" t="s">
        <v>104</v>
      </c>
      <c r="B62" s="15">
        <f>'[1]12'!B64</f>
        <v>0</v>
      </c>
      <c r="C62" s="16">
        <f>'[1]12'!C64</f>
        <v>0</v>
      </c>
      <c r="D62" s="16">
        <f>'[1]12'!D64</f>
        <v>320</v>
      </c>
      <c r="E62" s="16">
        <f>'[1]12'!E64</f>
        <v>0</v>
      </c>
      <c r="F62" s="15">
        <f t="shared" si="6"/>
        <v>320</v>
      </c>
      <c r="G62" s="15">
        <f>'[1]12'!H64</f>
        <v>0</v>
      </c>
      <c r="H62" s="16">
        <f>'[1]12'!I64</f>
        <v>0</v>
      </c>
      <c r="I62" s="16">
        <f>'[1]12'!J64</f>
        <v>154</v>
      </c>
      <c r="J62" s="16">
        <f>'[1]12'!K64</f>
        <v>0</v>
      </c>
      <c r="K62" s="15">
        <f t="shared" si="4"/>
        <v>154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154</v>
      </c>
      <c r="P62" s="16">
        <f t="shared" si="10"/>
        <v>0</v>
      </c>
      <c r="Q62" s="17">
        <f t="shared" si="5"/>
        <v>154</v>
      </c>
      <c r="R62" s="17"/>
    </row>
    <row r="63" spans="1:18">
      <c r="A63" s="8" t="s">
        <v>105</v>
      </c>
      <c r="B63" s="15">
        <f>'[1]12'!B65</f>
        <v>0</v>
      </c>
      <c r="C63" s="16">
        <f>'[1]12'!C65</f>
        <v>0</v>
      </c>
      <c r="D63" s="16">
        <f>'[1]12'!D65</f>
        <v>320</v>
      </c>
      <c r="E63" s="16">
        <f>'[1]12'!E65</f>
        <v>0</v>
      </c>
      <c r="F63" s="15">
        <f t="shared" si="6"/>
        <v>320</v>
      </c>
      <c r="G63" s="15">
        <f>'[1]12'!H65</f>
        <v>0</v>
      </c>
      <c r="H63" s="16">
        <f>'[1]12'!I65</f>
        <v>0</v>
      </c>
      <c r="I63" s="16">
        <f>'[1]12'!J65</f>
        <v>154</v>
      </c>
      <c r="J63" s="16">
        <f>'[1]12'!K65</f>
        <v>0</v>
      </c>
      <c r="K63" s="15">
        <f t="shared" si="4"/>
        <v>154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154</v>
      </c>
      <c r="P63" s="16">
        <f t="shared" si="10"/>
        <v>0</v>
      </c>
      <c r="Q63" s="17">
        <f t="shared" si="5"/>
        <v>154</v>
      </c>
      <c r="R63" s="17"/>
    </row>
    <row r="64" spans="1:18">
      <c r="A64" s="8" t="s">
        <v>106</v>
      </c>
      <c r="B64" s="15">
        <f>'[1]12'!B66</f>
        <v>0</v>
      </c>
      <c r="C64" s="16">
        <f>'[1]12'!C66</f>
        <v>0</v>
      </c>
      <c r="D64" s="16">
        <f>'[1]12'!D66</f>
        <v>320</v>
      </c>
      <c r="E64" s="16">
        <f>'[1]12'!E66</f>
        <v>0</v>
      </c>
      <c r="F64" s="15">
        <f t="shared" si="6"/>
        <v>320</v>
      </c>
      <c r="G64" s="15">
        <f>'[1]12'!H66</f>
        <v>0</v>
      </c>
      <c r="H64" s="16">
        <f>'[1]12'!I66</f>
        <v>0</v>
      </c>
      <c r="I64" s="16">
        <f>'[1]12'!J66</f>
        <v>154</v>
      </c>
      <c r="J64" s="16">
        <f>'[1]12'!K66</f>
        <v>0</v>
      </c>
      <c r="K64" s="15">
        <f t="shared" si="4"/>
        <v>154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154</v>
      </c>
      <c r="P64" s="16">
        <f t="shared" si="10"/>
        <v>0</v>
      </c>
      <c r="Q64" s="17">
        <f t="shared" si="5"/>
        <v>154</v>
      </c>
      <c r="R64" s="17"/>
    </row>
    <row r="65" spans="1:19">
      <c r="A65" s="8" t="s">
        <v>107</v>
      </c>
      <c r="B65" s="15">
        <f>'[1]12'!B67</f>
        <v>0</v>
      </c>
      <c r="C65" s="16">
        <f>'[1]12'!C67</f>
        <v>0</v>
      </c>
      <c r="D65" s="16">
        <f>'[1]12'!D67</f>
        <v>320</v>
      </c>
      <c r="E65" s="16">
        <f>'[1]12'!E67</f>
        <v>0</v>
      </c>
      <c r="F65" s="15">
        <f t="shared" si="6"/>
        <v>320</v>
      </c>
      <c r="G65" s="15">
        <f>'[1]12'!H67</f>
        <v>0</v>
      </c>
      <c r="H65" s="16">
        <f>'[1]12'!I67</f>
        <v>0</v>
      </c>
      <c r="I65" s="16">
        <f>'[1]12'!J67</f>
        <v>154</v>
      </c>
      <c r="J65" s="16">
        <f>'[1]12'!K67</f>
        <v>0</v>
      </c>
      <c r="K65" s="15">
        <f t="shared" si="4"/>
        <v>154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154</v>
      </c>
      <c r="P65" s="16">
        <f t="shared" si="10"/>
        <v>0</v>
      </c>
      <c r="Q65" s="17">
        <f t="shared" si="5"/>
        <v>154</v>
      </c>
      <c r="R65" s="17"/>
    </row>
    <row r="66" spans="1:19">
      <c r="A66" s="8" t="s">
        <v>108</v>
      </c>
      <c r="B66" s="15">
        <f>'[1]12'!B68</f>
        <v>0</v>
      </c>
      <c r="C66" s="16">
        <f>'[1]12'!C68</f>
        <v>0</v>
      </c>
      <c r="D66" s="16">
        <f>'[1]12'!D68</f>
        <v>320</v>
      </c>
      <c r="E66" s="16">
        <f>'[1]12'!E68</f>
        <v>0</v>
      </c>
      <c r="F66" s="15">
        <f t="shared" si="6"/>
        <v>320</v>
      </c>
      <c r="G66" s="15">
        <f>'[1]12'!H68</f>
        <v>0</v>
      </c>
      <c r="H66" s="16">
        <f>'[1]12'!I68</f>
        <v>0</v>
      </c>
      <c r="I66" s="16">
        <f>'[1]12'!J68</f>
        <v>154</v>
      </c>
      <c r="J66" s="16">
        <f>'[1]12'!K68</f>
        <v>0</v>
      </c>
      <c r="K66" s="15">
        <f t="shared" si="4"/>
        <v>154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154</v>
      </c>
      <c r="P66" s="16">
        <f t="shared" si="10"/>
        <v>0</v>
      </c>
      <c r="Q66" s="17">
        <f t="shared" si="5"/>
        <v>154</v>
      </c>
      <c r="R66" s="17"/>
    </row>
    <row r="67" spans="1:19">
      <c r="A67" s="8" t="s">
        <v>109</v>
      </c>
      <c r="B67" s="15">
        <f>'[1]12'!B69</f>
        <v>0</v>
      </c>
      <c r="C67" s="16">
        <f>'[1]12'!C69</f>
        <v>0</v>
      </c>
      <c r="D67" s="16">
        <f>'[1]12'!D69</f>
        <v>320</v>
      </c>
      <c r="E67" s="16">
        <f>'[1]12'!E69</f>
        <v>0</v>
      </c>
      <c r="F67" s="15">
        <f t="shared" si="6"/>
        <v>320</v>
      </c>
      <c r="G67" s="15">
        <f>'[1]12'!H69</f>
        <v>0</v>
      </c>
      <c r="H67" s="16">
        <f>'[1]12'!I69</f>
        <v>0</v>
      </c>
      <c r="I67" s="16">
        <f>'[1]12'!J69</f>
        <v>154</v>
      </c>
      <c r="J67" s="16">
        <f>'[1]12'!K69</f>
        <v>0</v>
      </c>
      <c r="K67" s="15">
        <f t="shared" si="4"/>
        <v>154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154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154</v>
      </c>
      <c r="R67" s="17"/>
    </row>
    <row r="68" spans="1:19">
      <c r="A68" s="8" t="s">
        <v>110</v>
      </c>
      <c r="B68" s="15">
        <f>'[1]12'!B70</f>
        <v>0</v>
      </c>
      <c r="C68" s="16">
        <f>'[1]12'!C70</f>
        <v>0</v>
      </c>
      <c r="D68" s="16">
        <f>'[1]12'!D70</f>
        <v>320</v>
      </c>
      <c r="E68" s="16">
        <f>'[1]12'!E70</f>
        <v>0</v>
      </c>
      <c r="F68" s="15">
        <f t="shared" si="6"/>
        <v>320</v>
      </c>
      <c r="G68" s="15">
        <f>'[1]12'!H70</f>
        <v>0</v>
      </c>
      <c r="H68" s="16">
        <f>'[1]12'!I70</f>
        <v>0</v>
      </c>
      <c r="I68" s="16">
        <f>'[1]12'!J70</f>
        <v>154</v>
      </c>
      <c r="J68" s="16">
        <f>'[1]12'!K70</f>
        <v>0</v>
      </c>
      <c r="K68" s="15">
        <f t="shared" ref="K68:K98" si="15">SUM(G68:J68)</f>
        <v>154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154</v>
      </c>
      <c r="P68" s="16">
        <f t="shared" si="14"/>
        <v>0</v>
      </c>
      <c r="Q68" s="17">
        <f t="shared" ref="Q68:Q98" si="16">SUM(M68:P68)</f>
        <v>154</v>
      </c>
      <c r="R68" s="17"/>
    </row>
    <row r="69" spans="1:19">
      <c r="A69" s="8" t="s">
        <v>111</v>
      </c>
      <c r="B69" s="15">
        <f>'[1]12'!B71</f>
        <v>0</v>
      </c>
      <c r="C69" s="16">
        <f>'[1]12'!C71</f>
        <v>0</v>
      </c>
      <c r="D69" s="16">
        <f>'[1]12'!D71</f>
        <v>320</v>
      </c>
      <c r="E69" s="16">
        <f>'[1]12'!E71</f>
        <v>0</v>
      </c>
      <c r="F69" s="15">
        <f t="shared" ref="F69:F98" si="17">SUM(B69:E69)</f>
        <v>320</v>
      </c>
      <c r="G69" s="15">
        <f>'[1]12'!H71</f>
        <v>0</v>
      </c>
      <c r="H69" s="16">
        <f>'[1]12'!I71</f>
        <v>0</v>
      </c>
      <c r="I69" s="16">
        <f>'[1]12'!J71</f>
        <v>154</v>
      </c>
      <c r="J69" s="16">
        <f>'[1]12'!K71</f>
        <v>0</v>
      </c>
      <c r="K69" s="15">
        <f t="shared" si="15"/>
        <v>154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154</v>
      </c>
      <c r="P69" s="16">
        <f t="shared" si="14"/>
        <v>0</v>
      </c>
      <c r="Q69" s="17">
        <f t="shared" si="16"/>
        <v>154</v>
      </c>
      <c r="R69" s="17"/>
      <c r="S69">
        <f>96*4</f>
        <v>384</v>
      </c>
    </row>
    <row r="70" spans="1:19">
      <c r="A70" s="8" t="s">
        <v>112</v>
      </c>
      <c r="B70" s="15">
        <f>'[1]12'!B72</f>
        <v>0</v>
      </c>
      <c r="C70" s="16">
        <f>'[1]12'!C72</f>
        <v>0</v>
      </c>
      <c r="D70" s="16">
        <f>'[1]12'!D72</f>
        <v>320</v>
      </c>
      <c r="E70" s="16">
        <f>'[1]12'!E72</f>
        <v>0</v>
      </c>
      <c r="F70" s="15">
        <f t="shared" si="17"/>
        <v>320</v>
      </c>
      <c r="G70" s="15">
        <f>'[1]12'!H72</f>
        <v>0</v>
      </c>
      <c r="H70" s="16">
        <f>'[1]12'!I72</f>
        <v>0</v>
      </c>
      <c r="I70" s="16">
        <f>'[1]12'!J72</f>
        <v>154</v>
      </c>
      <c r="J70" s="16">
        <f>'[1]12'!K72</f>
        <v>0</v>
      </c>
      <c r="K70" s="15">
        <f t="shared" si="15"/>
        <v>154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154</v>
      </c>
      <c r="P70" s="16">
        <f t="shared" si="14"/>
        <v>0</v>
      </c>
      <c r="Q70" s="17">
        <f t="shared" si="16"/>
        <v>154</v>
      </c>
      <c r="R70" s="17"/>
    </row>
    <row r="71" spans="1:19">
      <c r="A71" s="8" t="s">
        <v>113</v>
      </c>
      <c r="B71" s="15">
        <f>'[1]12'!B73</f>
        <v>0</v>
      </c>
      <c r="C71" s="16">
        <f>'[1]12'!C73</f>
        <v>0</v>
      </c>
      <c r="D71" s="16">
        <f>'[1]12'!D73</f>
        <v>320</v>
      </c>
      <c r="E71" s="16">
        <f>'[1]12'!E73</f>
        <v>0</v>
      </c>
      <c r="F71" s="15">
        <f t="shared" si="17"/>
        <v>320</v>
      </c>
      <c r="G71" s="15">
        <f>'[1]12'!H73</f>
        <v>0</v>
      </c>
      <c r="H71" s="16">
        <f>'[1]12'!I73</f>
        <v>0</v>
      </c>
      <c r="I71" s="16">
        <f>'[1]12'!J73</f>
        <v>154</v>
      </c>
      <c r="J71" s="16">
        <f>'[1]12'!K73</f>
        <v>0</v>
      </c>
      <c r="K71" s="15">
        <f t="shared" si="15"/>
        <v>154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154</v>
      </c>
      <c r="P71" s="16">
        <f t="shared" si="14"/>
        <v>0</v>
      </c>
      <c r="Q71" s="17">
        <f t="shared" si="16"/>
        <v>154</v>
      </c>
      <c r="R71" s="17"/>
    </row>
    <row r="72" spans="1:19">
      <c r="A72" s="8" t="s">
        <v>114</v>
      </c>
      <c r="B72" s="15">
        <f>'[1]12'!B74</f>
        <v>0</v>
      </c>
      <c r="C72" s="16">
        <f>'[1]12'!C74</f>
        <v>0</v>
      </c>
      <c r="D72" s="16">
        <f>'[1]12'!D74</f>
        <v>320</v>
      </c>
      <c r="E72" s="16">
        <f>'[1]12'!E74</f>
        <v>0</v>
      </c>
      <c r="F72" s="15">
        <f t="shared" si="17"/>
        <v>320</v>
      </c>
      <c r="G72" s="15">
        <f>'[1]12'!H74</f>
        <v>0</v>
      </c>
      <c r="H72" s="16">
        <f>'[1]12'!I74</f>
        <v>0</v>
      </c>
      <c r="I72" s="16">
        <f>'[1]12'!J74</f>
        <v>154</v>
      </c>
      <c r="J72" s="16">
        <f>'[1]12'!K74</f>
        <v>0</v>
      </c>
      <c r="K72" s="15">
        <f t="shared" si="15"/>
        <v>154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154</v>
      </c>
      <c r="P72" s="16">
        <f t="shared" si="14"/>
        <v>0</v>
      </c>
      <c r="Q72" s="17">
        <f t="shared" si="16"/>
        <v>154</v>
      </c>
      <c r="R72" s="17"/>
    </row>
    <row r="73" spans="1:19">
      <c r="A73" s="8" t="s">
        <v>115</v>
      </c>
      <c r="B73" s="15">
        <f>'[1]12'!B75</f>
        <v>0</v>
      </c>
      <c r="C73" s="16">
        <f>'[1]12'!C75</f>
        <v>0</v>
      </c>
      <c r="D73" s="16">
        <f>'[1]12'!D75</f>
        <v>320</v>
      </c>
      <c r="E73" s="16">
        <f>'[1]12'!E75</f>
        <v>0</v>
      </c>
      <c r="F73" s="15">
        <f t="shared" si="17"/>
        <v>320</v>
      </c>
      <c r="G73" s="15">
        <f>'[1]12'!H75</f>
        <v>0</v>
      </c>
      <c r="H73" s="16">
        <f>'[1]12'!I75</f>
        <v>0</v>
      </c>
      <c r="I73" s="16">
        <f>'[1]12'!J75</f>
        <v>154</v>
      </c>
      <c r="J73" s="16">
        <f>'[1]12'!K75</f>
        <v>0</v>
      </c>
      <c r="K73" s="15">
        <f t="shared" si="15"/>
        <v>154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154</v>
      </c>
      <c r="P73" s="16">
        <f t="shared" si="14"/>
        <v>0</v>
      </c>
      <c r="Q73" s="17">
        <f t="shared" si="16"/>
        <v>154</v>
      </c>
      <c r="R73" s="17"/>
    </row>
    <row r="74" spans="1:19">
      <c r="A74" s="8" t="s">
        <v>116</v>
      </c>
      <c r="B74" s="15">
        <f>'[1]12'!B76</f>
        <v>0</v>
      </c>
      <c r="C74" s="16">
        <f>'[1]12'!C76</f>
        <v>0</v>
      </c>
      <c r="D74" s="16">
        <f>'[1]12'!D76</f>
        <v>320</v>
      </c>
      <c r="E74" s="16">
        <f>'[1]12'!E76</f>
        <v>0</v>
      </c>
      <c r="F74" s="15">
        <f t="shared" si="17"/>
        <v>320</v>
      </c>
      <c r="G74" s="15">
        <f>'[1]12'!H76</f>
        <v>0</v>
      </c>
      <c r="H74" s="16">
        <f>'[1]12'!I76</f>
        <v>0</v>
      </c>
      <c r="I74" s="16">
        <f>'[1]12'!J76</f>
        <v>154</v>
      </c>
      <c r="J74" s="16">
        <f>'[1]12'!K76</f>
        <v>0</v>
      </c>
      <c r="K74" s="15">
        <f t="shared" si="15"/>
        <v>154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154</v>
      </c>
      <c r="P74" s="16">
        <f t="shared" si="14"/>
        <v>0</v>
      </c>
      <c r="Q74" s="17">
        <f t="shared" si="16"/>
        <v>154</v>
      </c>
      <c r="R74" s="17"/>
    </row>
    <row r="75" spans="1:19">
      <c r="A75" s="8" t="s">
        <v>117</v>
      </c>
      <c r="B75" s="15">
        <f>'[1]12'!B77</f>
        <v>0</v>
      </c>
      <c r="C75" s="16">
        <f>'[1]12'!C77</f>
        <v>0</v>
      </c>
      <c r="D75" s="16">
        <f>'[1]12'!D77</f>
        <v>320</v>
      </c>
      <c r="E75" s="16">
        <f>'[1]12'!E77</f>
        <v>0</v>
      </c>
      <c r="F75" s="15">
        <f t="shared" si="17"/>
        <v>320</v>
      </c>
      <c r="G75" s="15">
        <f>'[1]12'!H77</f>
        <v>0</v>
      </c>
      <c r="H75" s="16">
        <f>'[1]12'!I77</f>
        <v>0</v>
      </c>
      <c r="I75" s="16">
        <f>'[1]12'!J77</f>
        <v>154</v>
      </c>
      <c r="J75" s="16">
        <f>'[1]12'!K77</f>
        <v>0</v>
      </c>
      <c r="K75" s="15">
        <f t="shared" si="15"/>
        <v>154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154</v>
      </c>
      <c r="P75" s="16">
        <f t="shared" si="14"/>
        <v>0</v>
      </c>
      <c r="Q75" s="17">
        <f t="shared" si="16"/>
        <v>154</v>
      </c>
      <c r="R75" s="17"/>
    </row>
    <row r="76" spans="1:19">
      <c r="A76" s="8" t="s">
        <v>118</v>
      </c>
      <c r="B76" s="15">
        <f>'[1]12'!B78</f>
        <v>0</v>
      </c>
      <c r="C76" s="16">
        <f>'[1]12'!C78</f>
        <v>0</v>
      </c>
      <c r="D76" s="16">
        <f>'[1]12'!D78</f>
        <v>320</v>
      </c>
      <c r="E76" s="16">
        <f>'[1]12'!E78</f>
        <v>0</v>
      </c>
      <c r="F76" s="15">
        <f t="shared" si="17"/>
        <v>320</v>
      </c>
      <c r="G76" s="15">
        <f>'[1]12'!H78</f>
        <v>0</v>
      </c>
      <c r="H76" s="16">
        <f>'[1]12'!I78</f>
        <v>0</v>
      </c>
      <c r="I76" s="16">
        <f>'[1]12'!J78</f>
        <v>154</v>
      </c>
      <c r="J76" s="16">
        <f>'[1]12'!K78</f>
        <v>0</v>
      </c>
      <c r="K76" s="15">
        <f t="shared" si="15"/>
        <v>154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154</v>
      </c>
      <c r="P76" s="16">
        <f t="shared" si="14"/>
        <v>0</v>
      </c>
      <c r="Q76" s="17">
        <f t="shared" si="16"/>
        <v>154</v>
      </c>
      <c r="R76" s="17"/>
    </row>
    <row r="77" spans="1:19">
      <c r="A77" s="8" t="s">
        <v>119</v>
      </c>
      <c r="B77" s="15">
        <f>'[1]12'!B79</f>
        <v>0</v>
      </c>
      <c r="C77" s="16">
        <f>'[1]12'!C79</f>
        <v>0</v>
      </c>
      <c r="D77" s="16">
        <f>'[1]12'!D79</f>
        <v>320</v>
      </c>
      <c r="E77" s="16">
        <f>'[1]12'!E79</f>
        <v>0</v>
      </c>
      <c r="F77" s="15">
        <f t="shared" si="17"/>
        <v>320</v>
      </c>
      <c r="G77" s="15">
        <f>'[1]12'!H79</f>
        <v>0</v>
      </c>
      <c r="H77" s="16">
        <f>'[1]12'!I79</f>
        <v>0</v>
      </c>
      <c r="I77" s="16">
        <f>'[1]12'!J79</f>
        <v>154</v>
      </c>
      <c r="J77" s="16">
        <f>'[1]12'!K79</f>
        <v>0</v>
      </c>
      <c r="K77" s="15">
        <f t="shared" si="15"/>
        <v>154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154</v>
      </c>
      <c r="P77" s="16">
        <f t="shared" si="14"/>
        <v>0</v>
      </c>
      <c r="Q77" s="17">
        <f t="shared" si="16"/>
        <v>154</v>
      </c>
      <c r="R77" s="17"/>
    </row>
    <row r="78" spans="1:19">
      <c r="A78" s="8" t="s">
        <v>120</v>
      </c>
      <c r="B78" s="15">
        <f>'[1]12'!B80</f>
        <v>0</v>
      </c>
      <c r="C78" s="16">
        <f>'[1]12'!C80</f>
        <v>0</v>
      </c>
      <c r="D78" s="16">
        <f>'[1]12'!D80</f>
        <v>320</v>
      </c>
      <c r="E78" s="16">
        <f>'[1]12'!E80</f>
        <v>0</v>
      </c>
      <c r="F78" s="15">
        <f t="shared" si="17"/>
        <v>320</v>
      </c>
      <c r="G78" s="15">
        <f>'[1]12'!H80</f>
        <v>0</v>
      </c>
      <c r="H78" s="16">
        <f>'[1]12'!I80</f>
        <v>0</v>
      </c>
      <c r="I78" s="16">
        <f>'[1]12'!J80</f>
        <v>154</v>
      </c>
      <c r="J78" s="16">
        <f>'[1]12'!K80</f>
        <v>0</v>
      </c>
      <c r="K78" s="15">
        <f t="shared" si="15"/>
        <v>154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154</v>
      </c>
      <c r="P78" s="16">
        <f t="shared" si="14"/>
        <v>0</v>
      </c>
      <c r="Q78" s="17">
        <f t="shared" si="16"/>
        <v>154</v>
      </c>
      <c r="R78" s="17"/>
    </row>
    <row r="79" spans="1:19">
      <c r="A79" s="8" t="s">
        <v>121</v>
      </c>
      <c r="B79" s="15">
        <f>'[1]12'!B81</f>
        <v>0</v>
      </c>
      <c r="C79" s="16">
        <f>'[1]12'!C81</f>
        <v>0</v>
      </c>
      <c r="D79" s="16">
        <f>'[1]12'!D81</f>
        <v>320</v>
      </c>
      <c r="E79" s="16">
        <f>'[1]12'!E81</f>
        <v>0</v>
      </c>
      <c r="F79" s="15">
        <f t="shared" si="17"/>
        <v>320</v>
      </c>
      <c r="G79" s="15">
        <f>'[1]12'!H81</f>
        <v>0</v>
      </c>
      <c r="H79" s="16">
        <f>'[1]12'!I81</f>
        <v>0</v>
      </c>
      <c r="I79" s="16">
        <f>'[1]12'!J81</f>
        <v>154</v>
      </c>
      <c r="J79" s="16">
        <f>'[1]12'!K81</f>
        <v>0</v>
      </c>
      <c r="K79" s="15">
        <f t="shared" si="15"/>
        <v>154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154</v>
      </c>
      <c r="P79" s="16">
        <f t="shared" si="14"/>
        <v>0</v>
      </c>
      <c r="Q79" s="17">
        <f t="shared" si="16"/>
        <v>154</v>
      </c>
      <c r="R79" s="17"/>
    </row>
    <row r="80" spans="1:19">
      <c r="A80" s="8" t="s">
        <v>122</v>
      </c>
      <c r="B80" s="15">
        <f>'[1]12'!B82</f>
        <v>0</v>
      </c>
      <c r="C80" s="16">
        <f>'[1]12'!C82</f>
        <v>0</v>
      </c>
      <c r="D80" s="16">
        <f>'[1]12'!D82</f>
        <v>320</v>
      </c>
      <c r="E80" s="16">
        <f>'[1]12'!E82</f>
        <v>0</v>
      </c>
      <c r="F80" s="15">
        <f t="shared" si="17"/>
        <v>320</v>
      </c>
      <c r="G80" s="15">
        <f>'[1]12'!H82</f>
        <v>0</v>
      </c>
      <c r="H80" s="16">
        <f>'[1]12'!I82</f>
        <v>0</v>
      </c>
      <c r="I80" s="16">
        <f>'[1]12'!J82</f>
        <v>154</v>
      </c>
      <c r="J80" s="16">
        <f>'[1]12'!K82</f>
        <v>0</v>
      </c>
      <c r="K80" s="15">
        <f t="shared" si="15"/>
        <v>154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154</v>
      </c>
      <c r="P80" s="16">
        <f t="shared" si="14"/>
        <v>0</v>
      </c>
      <c r="Q80" s="17">
        <f t="shared" si="16"/>
        <v>154</v>
      </c>
      <c r="R80" s="17"/>
    </row>
    <row r="81" spans="1:18">
      <c r="A81" s="8" t="s">
        <v>123</v>
      </c>
      <c r="B81" s="15">
        <f>'[1]12'!B83</f>
        <v>0</v>
      </c>
      <c r="C81" s="16">
        <f>'[1]12'!C83</f>
        <v>0</v>
      </c>
      <c r="D81" s="16">
        <f>'[1]12'!D83</f>
        <v>320</v>
      </c>
      <c r="E81" s="16">
        <f>'[1]12'!E83</f>
        <v>0</v>
      </c>
      <c r="F81" s="15">
        <f t="shared" si="17"/>
        <v>320</v>
      </c>
      <c r="G81" s="15">
        <f>'[1]12'!H83</f>
        <v>0</v>
      </c>
      <c r="H81" s="16">
        <f>'[1]12'!I83</f>
        <v>0</v>
      </c>
      <c r="I81" s="16">
        <f>'[1]12'!J83</f>
        <v>154</v>
      </c>
      <c r="J81" s="16">
        <f>'[1]12'!K83</f>
        <v>0</v>
      </c>
      <c r="K81" s="15">
        <f t="shared" si="15"/>
        <v>154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154</v>
      </c>
      <c r="P81" s="16">
        <f t="shared" si="14"/>
        <v>0</v>
      </c>
      <c r="Q81" s="17">
        <f t="shared" si="16"/>
        <v>154</v>
      </c>
      <c r="R81" s="17"/>
    </row>
    <row r="82" spans="1:18">
      <c r="A82" s="8" t="s">
        <v>124</v>
      </c>
      <c r="B82" s="15">
        <f>'[1]12'!B84</f>
        <v>0</v>
      </c>
      <c r="C82" s="16">
        <f>'[1]12'!C84</f>
        <v>0</v>
      </c>
      <c r="D82" s="16">
        <f>'[1]12'!D84</f>
        <v>320</v>
      </c>
      <c r="E82" s="16">
        <f>'[1]12'!E84</f>
        <v>0</v>
      </c>
      <c r="F82" s="15">
        <f t="shared" si="17"/>
        <v>320</v>
      </c>
      <c r="G82" s="15">
        <f>'[1]12'!H84</f>
        <v>0</v>
      </c>
      <c r="H82" s="16">
        <f>'[1]12'!I84</f>
        <v>0</v>
      </c>
      <c r="I82" s="16">
        <f>'[1]12'!J84</f>
        <v>154</v>
      </c>
      <c r="J82" s="16">
        <f>'[1]12'!K84</f>
        <v>0</v>
      </c>
      <c r="K82" s="15">
        <f t="shared" si="15"/>
        <v>154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154</v>
      </c>
      <c r="P82" s="16">
        <f t="shared" si="14"/>
        <v>0</v>
      </c>
      <c r="Q82" s="17">
        <f t="shared" si="16"/>
        <v>154</v>
      </c>
      <c r="R82" s="17"/>
    </row>
    <row r="83" spans="1:18">
      <c r="A83" s="8" t="s">
        <v>125</v>
      </c>
      <c r="B83" s="15">
        <f>'[1]12'!B85</f>
        <v>0</v>
      </c>
      <c r="C83" s="16">
        <f>'[1]12'!C85</f>
        <v>0</v>
      </c>
      <c r="D83" s="16">
        <f>'[1]12'!D85</f>
        <v>320</v>
      </c>
      <c r="E83" s="16">
        <f>'[1]12'!E85</f>
        <v>0</v>
      </c>
      <c r="F83" s="15">
        <f t="shared" si="17"/>
        <v>320</v>
      </c>
      <c r="G83" s="15">
        <f>'[1]12'!H85</f>
        <v>0</v>
      </c>
      <c r="H83" s="16">
        <f>'[1]12'!I85</f>
        <v>0</v>
      </c>
      <c r="I83" s="16">
        <f>'[1]12'!J85</f>
        <v>154</v>
      </c>
      <c r="J83" s="16">
        <f>'[1]12'!K85</f>
        <v>0</v>
      </c>
      <c r="K83" s="15">
        <f t="shared" si="15"/>
        <v>154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154</v>
      </c>
      <c r="P83" s="16">
        <f t="shared" si="14"/>
        <v>0</v>
      </c>
      <c r="Q83" s="17">
        <f t="shared" si="16"/>
        <v>154</v>
      </c>
      <c r="R83" s="17"/>
    </row>
    <row r="84" spans="1:18">
      <c r="A84" s="8" t="s">
        <v>126</v>
      </c>
      <c r="B84" s="15">
        <f>'[1]12'!B86</f>
        <v>0</v>
      </c>
      <c r="C84" s="16">
        <f>'[1]12'!C86</f>
        <v>0</v>
      </c>
      <c r="D84" s="16">
        <f>'[1]12'!D86</f>
        <v>320</v>
      </c>
      <c r="E84" s="16">
        <f>'[1]12'!E86</f>
        <v>0</v>
      </c>
      <c r="F84" s="15">
        <f t="shared" si="17"/>
        <v>320</v>
      </c>
      <c r="G84" s="15">
        <f>'[1]12'!H86</f>
        <v>0</v>
      </c>
      <c r="H84" s="16">
        <f>'[1]12'!I86</f>
        <v>0</v>
      </c>
      <c r="I84" s="16">
        <f>'[1]12'!J86</f>
        <v>154</v>
      </c>
      <c r="J84" s="16">
        <f>'[1]12'!K86</f>
        <v>0</v>
      </c>
      <c r="K84" s="15">
        <f t="shared" si="15"/>
        <v>154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154</v>
      </c>
      <c r="P84" s="16">
        <f t="shared" si="14"/>
        <v>0</v>
      </c>
      <c r="Q84" s="17">
        <f t="shared" si="16"/>
        <v>154</v>
      </c>
      <c r="R84" s="17"/>
    </row>
    <row r="85" spans="1:18">
      <c r="A85" s="8" t="s">
        <v>127</v>
      </c>
      <c r="B85" s="15">
        <f>'[1]12'!B87</f>
        <v>0</v>
      </c>
      <c r="C85" s="16">
        <f>'[1]12'!C87</f>
        <v>0</v>
      </c>
      <c r="D85" s="16">
        <f>'[1]12'!D87</f>
        <v>320</v>
      </c>
      <c r="E85" s="16">
        <f>'[1]12'!E87</f>
        <v>0</v>
      </c>
      <c r="F85" s="15">
        <f t="shared" si="17"/>
        <v>320</v>
      </c>
      <c r="G85" s="15">
        <f>'[1]12'!H87</f>
        <v>0</v>
      </c>
      <c r="H85" s="16">
        <f>'[1]12'!I87</f>
        <v>0</v>
      </c>
      <c r="I85" s="16">
        <f>'[1]12'!J87</f>
        <v>154</v>
      </c>
      <c r="J85" s="16">
        <f>'[1]12'!K87</f>
        <v>0</v>
      </c>
      <c r="K85" s="15">
        <f t="shared" si="15"/>
        <v>154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154</v>
      </c>
      <c r="P85" s="16">
        <f t="shared" si="14"/>
        <v>0</v>
      </c>
      <c r="Q85" s="17">
        <f t="shared" si="16"/>
        <v>154</v>
      </c>
      <c r="R85" s="17"/>
    </row>
    <row r="86" spans="1:18">
      <c r="A86" s="8" t="s">
        <v>128</v>
      </c>
      <c r="B86" s="15">
        <f>'[1]12'!B88</f>
        <v>0</v>
      </c>
      <c r="C86" s="16">
        <f>'[1]12'!C88</f>
        <v>0</v>
      </c>
      <c r="D86" s="16">
        <f>'[1]12'!D88</f>
        <v>320</v>
      </c>
      <c r="E86" s="16">
        <f>'[1]12'!E88</f>
        <v>0</v>
      </c>
      <c r="F86" s="15">
        <f t="shared" si="17"/>
        <v>320</v>
      </c>
      <c r="G86" s="15">
        <f>'[1]12'!H88</f>
        <v>0</v>
      </c>
      <c r="H86" s="16">
        <f>'[1]12'!I88</f>
        <v>0</v>
      </c>
      <c r="I86" s="16">
        <f>'[1]12'!J88</f>
        <v>154</v>
      </c>
      <c r="J86" s="16">
        <f>'[1]12'!K88</f>
        <v>0</v>
      </c>
      <c r="K86" s="15">
        <f t="shared" si="15"/>
        <v>154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154</v>
      </c>
      <c r="P86" s="16">
        <f t="shared" si="14"/>
        <v>0</v>
      </c>
      <c r="Q86" s="17">
        <f t="shared" si="16"/>
        <v>154</v>
      </c>
      <c r="R86" s="17"/>
    </row>
    <row r="87" spans="1:18">
      <c r="A87" s="8" t="s">
        <v>129</v>
      </c>
      <c r="B87" s="15">
        <f>'[1]12'!B89</f>
        <v>0</v>
      </c>
      <c r="C87" s="16">
        <f>'[1]12'!C89</f>
        <v>0</v>
      </c>
      <c r="D87" s="16">
        <f>'[1]12'!D89</f>
        <v>320</v>
      </c>
      <c r="E87" s="16">
        <f>'[1]12'!E89</f>
        <v>0</v>
      </c>
      <c r="F87" s="15">
        <f t="shared" si="17"/>
        <v>320</v>
      </c>
      <c r="G87" s="15">
        <f>'[1]12'!H89</f>
        <v>0</v>
      </c>
      <c r="H87" s="16">
        <f>'[1]12'!I89</f>
        <v>0</v>
      </c>
      <c r="I87" s="16">
        <f>'[1]12'!J89</f>
        <v>154</v>
      </c>
      <c r="J87" s="16">
        <f>'[1]12'!K89</f>
        <v>0</v>
      </c>
      <c r="K87" s="15">
        <f t="shared" si="15"/>
        <v>154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154</v>
      </c>
      <c r="P87" s="16">
        <f t="shared" si="14"/>
        <v>0</v>
      </c>
      <c r="Q87" s="17">
        <f t="shared" si="16"/>
        <v>154</v>
      </c>
      <c r="R87" s="17"/>
    </row>
    <row r="88" spans="1:18">
      <c r="A88" s="8" t="s">
        <v>130</v>
      </c>
      <c r="B88" s="15">
        <f>'[1]12'!B90</f>
        <v>0</v>
      </c>
      <c r="C88" s="16">
        <f>'[1]12'!C90</f>
        <v>0</v>
      </c>
      <c r="D88" s="16">
        <f>'[1]12'!D90</f>
        <v>320</v>
      </c>
      <c r="E88" s="16">
        <f>'[1]12'!E90</f>
        <v>0</v>
      </c>
      <c r="F88" s="15">
        <f t="shared" si="17"/>
        <v>320</v>
      </c>
      <c r="G88" s="15">
        <f>'[1]12'!H90</f>
        <v>0</v>
      </c>
      <c r="H88" s="16">
        <f>'[1]12'!I90</f>
        <v>0</v>
      </c>
      <c r="I88" s="16">
        <f>'[1]12'!J90</f>
        <v>154</v>
      </c>
      <c r="J88" s="16">
        <f>'[1]12'!K90</f>
        <v>0</v>
      </c>
      <c r="K88" s="15">
        <f t="shared" si="15"/>
        <v>154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154</v>
      </c>
      <c r="P88" s="16">
        <f t="shared" si="14"/>
        <v>0</v>
      </c>
      <c r="Q88" s="17">
        <f t="shared" si="16"/>
        <v>154</v>
      </c>
      <c r="R88" s="17"/>
    </row>
    <row r="89" spans="1:18">
      <c r="A89" s="8" t="s">
        <v>131</v>
      </c>
      <c r="B89" s="15">
        <f>'[1]12'!B91</f>
        <v>0</v>
      </c>
      <c r="C89" s="16">
        <f>'[1]12'!C91</f>
        <v>0</v>
      </c>
      <c r="D89" s="16">
        <f>'[1]12'!D91</f>
        <v>320</v>
      </c>
      <c r="E89" s="16">
        <f>'[1]12'!E91</f>
        <v>0</v>
      </c>
      <c r="F89" s="15">
        <f t="shared" si="17"/>
        <v>320</v>
      </c>
      <c r="G89" s="15">
        <f>'[1]12'!H91</f>
        <v>0</v>
      </c>
      <c r="H89" s="16">
        <f>'[1]12'!I91</f>
        <v>0</v>
      </c>
      <c r="I89" s="16">
        <f>'[1]12'!J91</f>
        <v>154</v>
      </c>
      <c r="J89" s="16">
        <f>'[1]12'!K91</f>
        <v>0</v>
      </c>
      <c r="K89" s="15">
        <f t="shared" si="15"/>
        <v>154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154</v>
      </c>
      <c r="P89" s="16">
        <f t="shared" si="14"/>
        <v>0</v>
      </c>
      <c r="Q89" s="17">
        <f t="shared" si="16"/>
        <v>154</v>
      </c>
      <c r="R89" s="17"/>
    </row>
    <row r="90" spans="1:18">
      <c r="A90" s="8" t="s">
        <v>132</v>
      </c>
      <c r="B90" s="15">
        <f>'[1]12'!B92</f>
        <v>0</v>
      </c>
      <c r="C90" s="16">
        <f>'[1]12'!C92</f>
        <v>0</v>
      </c>
      <c r="D90" s="16">
        <f>'[1]12'!D92</f>
        <v>320</v>
      </c>
      <c r="E90" s="16">
        <f>'[1]12'!E92</f>
        <v>0</v>
      </c>
      <c r="F90" s="15">
        <f t="shared" si="17"/>
        <v>320</v>
      </c>
      <c r="G90" s="15">
        <f>'[1]12'!H92</f>
        <v>0</v>
      </c>
      <c r="H90" s="16">
        <f>'[1]12'!I92</f>
        <v>0</v>
      </c>
      <c r="I90" s="16">
        <f>'[1]12'!J92</f>
        <v>154</v>
      </c>
      <c r="J90" s="16">
        <f>'[1]12'!K92</f>
        <v>0</v>
      </c>
      <c r="K90" s="15">
        <f t="shared" si="15"/>
        <v>154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154</v>
      </c>
      <c r="P90" s="16">
        <f t="shared" si="14"/>
        <v>0</v>
      </c>
      <c r="Q90" s="17">
        <f t="shared" si="16"/>
        <v>154</v>
      </c>
      <c r="R90" s="17"/>
    </row>
    <row r="91" spans="1:18">
      <c r="A91" s="8" t="s">
        <v>133</v>
      </c>
      <c r="B91" s="15">
        <f>'[1]12'!B93</f>
        <v>0</v>
      </c>
      <c r="C91" s="16">
        <f>'[1]12'!C93</f>
        <v>0</v>
      </c>
      <c r="D91" s="16">
        <f>'[1]12'!D93</f>
        <v>320</v>
      </c>
      <c r="E91" s="16">
        <f>'[1]12'!E93</f>
        <v>0</v>
      </c>
      <c r="F91" s="15">
        <f t="shared" si="17"/>
        <v>320</v>
      </c>
      <c r="G91" s="15">
        <f>'[1]12'!H93</f>
        <v>0</v>
      </c>
      <c r="H91" s="16">
        <f>'[1]12'!I93</f>
        <v>0</v>
      </c>
      <c r="I91" s="16">
        <f>'[1]12'!J93</f>
        <v>154</v>
      </c>
      <c r="J91" s="16">
        <f>'[1]12'!K93</f>
        <v>0</v>
      </c>
      <c r="K91" s="15">
        <f t="shared" si="15"/>
        <v>154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154</v>
      </c>
      <c r="P91" s="16">
        <f t="shared" si="14"/>
        <v>0</v>
      </c>
      <c r="Q91" s="17">
        <f t="shared" si="16"/>
        <v>154</v>
      </c>
      <c r="R91" s="17"/>
    </row>
    <row r="92" spans="1:18">
      <c r="A92" s="8" t="s">
        <v>134</v>
      </c>
      <c r="B92" s="15">
        <f>'[1]12'!B94</f>
        <v>0</v>
      </c>
      <c r="C92" s="16">
        <f>'[1]12'!C94</f>
        <v>0</v>
      </c>
      <c r="D92" s="16">
        <f>'[1]12'!D94</f>
        <v>320</v>
      </c>
      <c r="E92" s="16">
        <f>'[1]12'!E94</f>
        <v>0</v>
      </c>
      <c r="F92" s="15">
        <f t="shared" si="17"/>
        <v>320</v>
      </c>
      <c r="G92" s="15">
        <f>'[1]12'!H94</f>
        <v>0</v>
      </c>
      <c r="H92" s="16">
        <f>'[1]12'!I94</f>
        <v>0</v>
      </c>
      <c r="I92" s="16">
        <f>'[1]12'!J94</f>
        <v>154</v>
      </c>
      <c r="J92" s="16">
        <f>'[1]12'!K94</f>
        <v>0</v>
      </c>
      <c r="K92" s="15">
        <f t="shared" si="15"/>
        <v>154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154</v>
      </c>
      <c r="P92" s="16">
        <f t="shared" si="14"/>
        <v>0</v>
      </c>
      <c r="Q92" s="17">
        <f t="shared" si="16"/>
        <v>154</v>
      </c>
      <c r="R92" s="17"/>
    </row>
    <row r="93" spans="1:18">
      <c r="A93" s="8" t="s">
        <v>135</v>
      </c>
      <c r="B93" s="15">
        <f>'[1]12'!B95</f>
        <v>0</v>
      </c>
      <c r="C93" s="16">
        <f>'[1]12'!C95</f>
        <v>0</v>
      </c>
      <c r="D93" s="16">
        <f>'[1]12'!D95</f>
        <v>320</v>
      </c>
      <c r="E93" s="16">
        <f>'[1]12'!E95</f>
        <v>0</v>
      </c>
      <c r="F93" s="15">
        <f t="shared" si="17"/>
        <v>320</v>
      </c>
      <c r="G93" s="15">
        <f>'[1]12'!H95</f>
        <v>0</v>
      </c>
      <c r="H93" s="16">
        <f>'[1]12'!I95</f>
        <v>0</v>
      </c>
      <c r="I93" s="16">
        <f>'[1]12'!J95</f>
        <v>154</v>
      </c>
      <c r="J93" s="16">
        <f>'[1]12'!K95</f>
        <v>0</v>
      </c>
      <c r="K93" s="15">
        <f t="shared" si="15"/>
        <v>154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154</v>
      </c>
      <c r="P93" s="16">
        <f t="shared" si="14"/>
        <v>0</v>
      </c>
      <c r="Q93" s="17">
        <f t="shared" si="16"/>
        <v>154</v>
      </c>
      <c r="R93" s="17"/>
    </row>
    <row r="94" spans="1:18">
      <c r="A94" s="8" t="s">
        <v>136</v>
      </c>
      <c r="B94" s="15">
        <f>'[1]12'!B96</f>
        <v>0</v>
      </c>
      <c r="C94" s="16">
        <f>'[1]12'!C96</f>
        <v>0</v>
      </c>
      <c r="D94" s="16">
        <f>'[1]12'!D96</f>
        <v>320</v>
      </c>
      <c r="E94" s="16">
        <f>'[1]12'!E96</f>
        <v>0</v>
      </c>
      <c r="F94" s="15">
        <f t="shared" si="17"/>
        <v>320</v>
      </c>
      <c r="G94" s="15">
        <f>'[1]12'!H96</f>
        <v>0</v>
      </c>
      <c r="H94" s="16">
        <f>'[1]12'!I96</f>
        <v>0</v>
      </c>
      <c r="I94" s="16">
        <f>'[1]12'!J96</f>
        <v>154</v>
      </c>
      <c r="J94" s="16">
        <f>'[1]12'!K96</f>
        <v>0</v>
      </c>
      <c r="K94" s="15">
        <f t="shared" si="15"/>
        <v>154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154</v>
      </c>
      <c r="P94" s="16">
        <f t="shared" si="14"/>
        <v>0</v>
      </c>
      <c r="Q94" s="17">
        <f t="shared" si="16"/>
        <v>154</v>
      </c>
      <c r="R94" s="17"/>
    </row>
    <row r="95" spans="1:18">
      <c r="A95" s="8" t="s">
        <v>137</v>
      </c>
      <c r="B95" s="15">
        <f>'[1]12'!B97</f>
        <v>0</v>
      </c>
      <c r="C95" s="16">
        <f>'[1]12'!C97</f>
        <v>0</v>
      </c>
      <c r="D95" s="16">
        <f>'[1]12'!D97</f>
        <v>320</v>
      </c>
      <c r="E95" s="16">
        <f>'[1]12'!E97</f>
        <v>0</v>
      </c>
      <c r="F95" s="15">
        <f t="shared" si="17"/>
        <v>320</v>
      </c>
      <c r="G95" s="15">
        <f>'[1]12'!H97</f>
        <v>0</v>
      </c>
      <c r="H95" s="16">
        <f>'[1]12'!I97</f>
        <v>0</v>
      </c>
      <c r="I95" s="16">
        <f>'[1]12'!J97</f>
        <v>154</v>
      </c>
      <c r="J95" s="16">
        <f>'[1]12'!K97</f>
        <v>0</v>
      </c>
      <c r="K95" s="15">
        <f t="shared" si="15"/>
        <v>154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154</v>
      </c>
      <c r="P95" s="16">
        <f t="shared" si="14"/>
        <v>0</v>
      </c>
      <c r="Q95" s="17">
        <f t="shared" si="16"/>
        <v>154</v>
      </c>
      <c r="R95" s="17"/>
    </row>
    <row r="96" spans="1:18">
      <c r="A96" s="8" t="s">
        <v>138</v>
      </c>
      <c r="B96" s="15">
        <f>'[1]12'!B98</f>
        <v>0</v>
      </c>
      <c r="C96" s="16">
        <f>'[1]12'!C98</f>
        <v>0</v>
      </c>
      <c r="D96" s="16">
        <f>'[1]12'!D98</f>
        <v>320</v>
      </c>
      <c r="E96" s="16">
        <f>'[1]12'!E98</f>
        <v>0</v>
      </c>
      <c r="F96" s="15">
        <f t="shared" si="17"/>
        <v>320</v>
      </c>
      <c r="G96" s="15">
        <f>'[1]12'!H98</f>
        <v>0</v>
      </c>
      <c r="H96" s="16">
        <f>'[1]12'!I98</f>
        <v>0</v>
      </c>
      <c r="I96" s="16">
        <f>'[1]12'!J98</f>
        <v>154</v>
      </c>
      <c r="J96" s="16">
        <f>'[1]12'!K98</f>
        <v>0</v>
      </c>
      <c r="K96" s="15">
        <f t="shared" si="15"/>
        <v>154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154</v>
      </c>
      <c r="P96" s="16">
        <f t="shared" si="14"/>
        <v>0</v>
      </c>
      <c r="Q96" s="17">
        <f t="shared" si="16"/>
        <v>154</v>
      </c>
      <c r="R96" s="17"/>
    </row>
    <row r="97" spans="1:18">
      <c r="A97" s="8" t="s">
        <v>139</v>
      </c>
      <c r="B97" s="15">
        <f>'[1]12'!B99</f>
        <v>0</v>
      </c>
      <c r="C97" s="16">
        <f>'[1]12'!C99</f>
        <v>0</v>
      </c>
      <c r="D97" s="16">
        <f>'[1]12'!D99</f>
        <v>320</v>
      </c>
      <c r="E97" s="16">
        <f>'[1]12'!E99</f>
        <v>0</v>
      </c>
      <c r="F97" s="15">
        <f t="shared" si="17"/>
        <v>320</v>
      </c>
      <c r="G97" s="15">
        <f>'[1]12'!H99</f>
        <v>0</v>
      </c>
      <c r="H97" s="16">
        <f>'[1]12'!I99</f>
        <v>0</v>
      </c>
      <c r="I97" s="16">
        <f>'[1]12'!J99</f>
        <v>154</v>
      </c>
      <c r="J97" s="16">
        <f>'[1]12'!K99</f>
        <v>0</v>
      </c>
      <c r="K97" s="15">
        <f t="shared" si="15"/>
        <v>154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154</v>
      </c>
      <c r="P97" s="16">
        <f t="shared" si="14"/>
        <v>0</v>
      </c>
      <c r="Q97" s="17">
        <f t="shared" si="16"/>
        <v>154</v>
      </c>
      <c r="R97" s="17"/>
    </row>
    <row r="98" spans="1:18">
      <c r="A98" s="8" t="s">
        <v>140</v>
      </c>
      <c r="B98" s="15">
        <f>'[1]12'!B100</f>
        <v>0</v>
      </c>
      <c r="C98" s="16">
        <f>'[1]12'!C100</f>
        <v>0</v>
      </c>
      <c r="D98" s="16">
        <f>'[1]12'!D100</f>
        <v>320</v>
      </c>
      <c r="E98" s="16">
        <f>'[1]12'!E100</f>
        <v>0</v>
      </c>
      <c r="F98" s="15">
        <f t="shared" si="17"/>
        <v>320</v>
      </c>
      <c r="G98" s="15">
        <f>'[1]12'!H100</f>
        <v>0</v>
      </c>
      <c r="H98" s="16">
        <f>'[1]12'!I100</f>
        <v>0</v>
      </c>
      <c r="I98" s="16">
        <f>'[1]12'!J100</f>
        <v>154</v>
      </c>
      <c r="J98" s="16">
        <f>'[1]12'!K100</f>
        <v>0</v>
      </c>
      <c r="K98" s="15">
        <f t="shared" si="15"/>
        <v>154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154</v>
      </c>
      <c r="P98" s="16">
        <f t="shared" si="14"/>
        <v>0</v>
      </c>
      <c r="Q98" s="17">
        <f t="shared" si="16"/>
        <v>154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7.68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3.6225000000000001</v>
      </c>
      <c r="J99" s="15">
        <f t="shared" si="18"/>
        <v>0</v>
      </c>
      <c r="K99" s="15">
        <f t="shared" si="18"/>
        <v>3.6225000000000001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3.6225000000000001</v>
      </c>
      <c r="P99" s="15">
        <f t="shared" si="18"/>
        <v>0</v>
      </c>
      <c r="Q99" s="15">
        <f t="shared" si="18"/>
        <v>3.6225000000000001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45547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'[2]12'!B5</f>
        <v>80</v>
      </c>
      <c r="C3" s="201">
        <f>'[2]12'!C5</f>
        <v>0</v>
      </c>
      <c r="D3" s="201">
        <f>'[2]12'!D5</f>
        <v>0</v>
      </c>
      <c r="E3" s="201">
        <f>'[2]12'!E5</f>
        <v>0</v>
      </c>
      <c r="F3" s="15">
        <f>SUM(B3:E3)</f>
        <v>80</v>
      </c>
      <c r="G3" s="200">
        <f>'[2]12'!H5</f>
        <v>33</v>
      </c>
      <c r="H3" s="201">
        <f>'[2]12'!I5</f>
        <v>0</v>
      </c>
      <c r="I3" s="201">
        <f>'[2]12'!J5</f>
        <v>0</v>
      </c>
      <c r="J3" s="201">
        <f>'[2]12'!K5</f>
        <v>0</v>
      </c>
      <c r="K3" s="15">
        <f>SUM(G3:J3)</f>
        <v>33</v>
      </c>
      <c r="L3" s="18">
        <f>frq!C3</f>
        <v>1</v>
      </c>
      <c r="M3" s="125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  <c r="S3" s="18"/>
    </row>
    <row r="4" spans="1:19">
      <c r="A4" s="8" t="s">
        <v>46</v>
      </c>
      <c r="B4" s="200">
        <f>'[2]12'!B6</f>
        <v>80</v>
      </c>
      <c r="C4" s="201">
        <f>'[2]12'!C6</f>
        <v>0</v>
      </c>
      <c r="D4" s="201">
        <f>'[2]12'!D6</f>
        <v>0</v>
      </c>
      <c r="E4" s="201">
        <f>'[2]12'!E6</f>
        <v>0</v>
      </c>
      <c r="F4" s="15">
        <f>SUM(B4:E4)</f>
        <v>80</v>
      </c>
      <c r="G4" s="200">
        <f>'[2]12'!H6</f>
        <v>33</v>
      </c>
      <c r="H4" s="201">
        <f>'[2]12'!I6</f>
        <v>0</v>
      </c>
      <c r="I4" s="201">
        <f>'[2]12'!J6</f>
        <v>0</v>
      </c>
      <c r="J4" s="201">
        <f>'[2]12'!K6</f>
        <v>0</v>
      </c>
      <c r="K4" s="15">
        <f t="shared" ref="K4:K67" si="3">SUM(G4:J4)</f>
        <v>33</v>
      </c>
      <c r="L4" s="18">
        <f>frq!C4</f>
        <v>1</v>
      </c>
      <c r="M4" s="125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  <c r="S4" s="18"/>
    </row>
    <row r="5" spans="1:19">
      <c r="A5" s="8" t="s">
        <v>47</v>
      </c>
      <c r="B5" s="200">
        <f>'[2]12'!B7</f>
        <v>80</v>
      </c>
      <c r="C5" s="201">
        <f>'[2]12'!C7</f>
        <v>0</v>
      </c>
      <c r="D5" s="201">
        <f>'[2]12'!D7</f>
        <v>0</v>
      </c>
      <c r="E5" s="201">
        <f>'[2]12'!E7</f>
        <v>0</v>
      </c>
      <c r="F5" s="15">
        <f t="shared" ref="F5:F68" si="6">SUM(B5:E5)</f>
        <v>80</v>
      </c>
      <c r="G5" s="200">
        <f>'[2]12'!H7</f>
        <v>33</v>
      </c>
      <c r="H5" s="201">
        <f>'[2]12'!I7</f>
        <v>0</v>
      </c>
      <c r="I5" s="201">
        <f>'[2]12'!J7</f>
        <v>0</v>
      </c>
      <c r="J5" s="201">
        <f>'[2]12'!K7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  <c r="S5" s="18"/>
    </row>
    <row r="6" spans="1:19">
      <c r="A6" s="8" t="s">
        <v>48</v>
      </c>
      <c r="B6" s="200">
        <f>'[2]12'!B8</f>
        <v>80</v>
      </c>
      <c r="C6" s="201">
        <f>'[2]12'!C8</f>
        <v>0</v>
      </c>
      <c r="D6" s="201">
        <f>'[2]12'!D8</f>
        <v>0</v>
      </c>
      <c r="E6" s="201">
        <f>'[2]12'!E8</f>
        <v>0</v>
      </c>
      <c r="F6" s="15">
        <f t="shared" si="6"/>
        <v>80</v>
      </c>
      <c r="G6" s="200">
        <f>'[2]12'!H8</f>
        <v>33</v>
      </c>
      <c r="H6" s="201">
        <f>'[2]12'!I8</f>
        <v>0</v>
      </c>
      <c r="I6" s="201">
        <f>'[2]12'!J8</f>
        <v>0</v>
      </c>
      <c r="J6" s="201">
        <f>'[2]12'!K8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  <c r="S6" s="18"/>
    </row>
    <row r="7" spans="1:19">
      <c r="A7" s="8" t="s">
        <v>49</v>
      </c>
      <c r="B7" s="200">
        <f>'[2]12'!B9</f>
        <v>80</v>
      </c>
      <c r="C7" s="201">
        <f>'[2]12'!C9</f>
        <v>0</v>
      </c>
      <c r="D7" s="201">
        <f>'[2]12'!D9</f>
        <v>0</v>
      </c>
      <c r="E7" s="201">
        <f>'[2]12'!E9</f>
        <v>0</v>
      </c>
      <c r="F7" s="15">
        <f t="shared" si="6"/>
        <v>80</v>
      </c>
      <c r="G7" s="200">
        <f>'[2]12'!H9</f>
        <v>33</v>
      </c>
      <c r="H7" s="201">
        <f>'[2]12'!I9</f>
        <v>0</v>
      </c>
      <c r="I7" s="201">
        <f>'[2]12'!J9</f>
        <v>0</v>
      </c>
      <c r="J7" s="201">
        <f>'[2]12'!K9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  <c r="S7" s="18"/>
    </row>
    <row r="8" spans="1:19">
      <c r="A8" s="8" t="s">
        <v>50</v>
      </c>
      <c r="B8" s="200">
        <f>'[2]12'!B10</f>
        <v>80</v>
      </c>
      <c r="C8" s="201">
        <f>'[2]12'!C10</f>
        <v>0</v>
      </c>
      <c r="D8" s="201">
        <f>'[2]12'!D10</f>
        <v>0</v>
      </c>
      <c r="E8" s="201">
        <f>'[2]12'!E10</f>
        <v>0</v>
      </c>
      <c r="F8" s="15">
        <f t="shared" si="6"/>
        <v>80</v>
      </c>
      <c r="G8" s="200">
        <f>'[2]12'!H10</f>
        <v>33</v>
      </c>
      <c r="H8" s="201">
        <f>'[2]12'!I10</f>
        <v>0</v>
      </c>
      <c r="I8" s="201">
        <f>'[2]12'!J10</f>
        <v>0</v>
      </c>
      <c r="J8" s="201">
        <f>'[2]12'!K10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  <c r="S8" s="18"/>
    </row>
    <row r="9" spans="1:19">
      <c r="A9" s="8" t="s">
        <v>51</v>
      </c>
      <c r="B9" s="200">
        <f>'[2]12'!B11</f>
        <v>80</v>
      </c>
      <c r="C9" s="201">
        <f>'[2]12'!C11</f>
        <v>0</v>
      </c>
      <c r="D9" s="201">
        <f>'[2]12'!D11</f>
        <v>0</v>
      </c>
      <c r="E9" s="201">
        <f>'[2]12'!E11</f>
        <v>0</v>
      </c>
      <c r="F9" s="15">
        <f t="shared" si="6"/>
        <v>80</v>
      </c>
      <c r="G9" s="200">
        <f>'[2]12'!H11</f>
        <v>33</v>
      </c>
      <c r="H9" s="201">
        <f>'[2]12'!I11</f>
        <v>0</v>
      </c>
      <c r="I9" s="201">
        <f>'[2]12'!J11</f>
        <v>0</v>
      </c>
      <c r="J9" s="201">
        <f>'[2]12'!K11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  <c r="S9" s="18"/>
    </row>
    <row r="10" spans="1:19">
      <c r="A10" s="8" t="s">
        <v>52</v>
      </c>
      <c r="B10" s="200">
        <f>'[2]12'!B12</f>
        <v>80</v>
      </c>
      <c r="C10" s="201">
        <f>'[2]12'!C12</f>
        <v>0</v>
      </c>
      <c r="D10" s="201">
        <f>'[2]12'!D12</f>
        <v>0</v>
      </c>
      <c r="E10" s="201">
        <f>'[2]12'!E12</f>
        <v>0</v>
      </c>
      <c r="F10" s="15">
        <f t="shared" si="6"/>
        <v>80</v>
      </c>
      <c r="G10" s="200">
        <f>'[2]12'!H12</f>
        <v>34</v>
      </c>
      <c r="H10" s="201">
        <f>'[2]12'!I12</f>
        <v>0</v>
      </c>
      <c r="I10" s="201">
        <f>'[2]12'!J12</f>
        <v>0</v>
      </c>
      <c r="J10" s="201">
        <f>'[2]12'!K12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'[2]12'!B13</f>
        <v>80</v>
      </c>
      <c r="C11" s="201">
        <f>'[2]12'!C13</f>
        <v>0</v>
      </c>
      <c r="D11" s="201">
        <f>'[2]12'!D13</f>
        <v>0</v>
      </c>
      <c r="E11" s="201">
        <f>'[2]12'!E13</f>
        <v>0</v>
      </c>
      <c r="F11" s="15">
        <f t="shared" si="6"/>
        <v>80</v>
      </c>
      <c r="G11" s="200">
        <f>'[2]12'!H13</f>
        <v>34</v>
      </c>
      <c r="H11" s="201">
        <f>'[2]12'!I13</f>
        <v>0</v>
      </c>
      <c r="I11" s="201">
        <f>'[2]12'!J13</f>
        <v>0</v>
      </c>
      <c r="J11" s="201">
        <f>'[2]12'!K13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'[2]12'!B14</f>
        <v>80</v>
      </c>
      <c r="C12" s="201">
        <f>'[2]12'!C14</f>
        <v>0</v>
      </c>
      <c r="D12" s="201">
        <f>'[2]12'!D14</f>
        <v>0</v>
      </c>
      <c r="E12" s="201">
        <f>'[2]12'!E14</f>
        <v>0</v>
      </c>
      <c r="F12" s="15">
        <f t="shared" si="6"/>
        <v>80</v>
      </c>
      <c r="G12" s="200">
        <f>'[2]12'!H14</f>
        <v>34</v>
      </c>
      <c r="H12" s="201">
        <f>'[2]12'!I14</f>
        <v>0</v>
      </c>
      <c r="I12" s="201">
        <f>'[2]12'!J14</f>
        <v>0</v>
      </c>
      <c r="J12" s="201">
        <f>'[2]12'!K14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'[2]12'!B15</f>
        <v>80</v>
      </c>
      <c r="C13" s="201">
        <f>'[2]12'!C15</f>
        <v>0</v>
      </c>
      <c r="D13" s="201">
        <f>'[2]12'!D15</f>
        <v>0</v>
      </c>
      <c r="E13" s="201">
        <f>'[2]12'!E15</f>
        <v>0</v>
      </c>
      <c r="F13" s="15">
        <f t="shared" si="6"/>
        <v>80</v>
      </c>
      <c r="G13" s="200">
        <f>'[2]12'!H15</f>
        <v>34</v>
      </c>
      <c r="H13" s="201">
        <f>'[2]12'!I15</f>
        <v>0</v>
      </c>
      <c r="I13" s="201">
        <f>'[2]12'!J15</f>
        <v>0</v>
      </c>
      <c r="J13" s="201">
        <f>'[2]12'!K15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'[2]12'!B16</f>
        <v>80</v>
      </c>
      <c r="C14" s="201">
        <f>'[2]12'!C16</f>
        <v>0</v>
      </c>
      <c r="D14" s="201">
        <f>'[2]12'!D16</f>
        <v>0</v>
      </c>
      <c r="E14" s="201">
        <f>'[2]12'!E16</f>
        <v>0</v>
      </c>
      <c r="F14" s="15">
        <f t="shared" si="6"/>
        <v>80</v>
      </c>
      <c r="G14" s="200">
        <f>'[2]12'!H16</f>
        <v>34</v>
      </c>
      <c r="H14" s="201">
        <f>'[2]12'!I16</f>
        <v>0</v>
      </c>
      <c r="I14" s="201">
        <f>'[2]12'!J16</f>
        <v>0</v>
      </c>
      <c r="J14" s="201">
        <f>'[2]12'!K16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'[2]12'!B17</f>
        <v>80</v>
      </c>
      <c r="C15" s="201">
        <f>'[2]12'!C17</f>
        <v>0</v>
      </c>
      <c r="D15" s="201">
        <f>'[2]12'!D17</f>
        <v>0</v>
      </c>
      <c r="E15" s="201">
        <f>'[2]12'!E17</f>
        <v>0</v>
      </c>
      <c r="F15" s="15">
        <f t="shared" si="6"/>
        <v>80</v>
      </c>
      <c r="G15" s="200">
        <f>'[2]12'!H17</f>
        <v>34</v>
      </c>
      <c r="H15" s="201">
        <f>'[2]12'!I17</f>
        <v>0</v>
      </c>
      <c r="I15" s="201">
        <f>'[2]12'!J17</f>
        <v>0</v>
      </c>
      <c r="J15" s="201">
        <f>'[2]12'!K17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'[2]12'!B18</f>
        <v>80</v>
      </c>
      <c r="C16" s="201">
        <f>'[2]12'!C18</f>
        <v>0</v>
      </c>
      <c r="D16" s="201">
        <f>'[2]12'!D18</f>
        <v>0</v>
      </c>
      <c r="E16" s="201">
        <f>'[2]12'!E18</f>
        <v>0</v>
      </c>
      <c r="F16" s="15">
        <f t="shared" si="6"/>
        <v>80</v>
      </c>
      <c r="G16" s="200">
        <f>'[2]12'!H18</f>
        <v>34</v>
      </c>
      <c r="H16" s="201">
        <f>'[2]12'!I18</f>
        <v>0</v>
      </c>
      <c r="I16" s="201">
        <f>'[2]12'!J18</f>
        <v>0</v>
      </c>
      <c r="J16" s="201">
        <f>'[2]12'!K18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'[2]12'!B19</f>
        <v>80</v>
      </c>
      <c r="C17" s="201">
        <f>'[2]12'!C19</f>
        <v>0</v>
      </c>
      <c r="D17" s="201">
        <f>'[2]12'!D19</f>
        <v>0</v>
      </c>
      <c r="E17" s="201">
        <f>'[2]12'!E19</f>
        <v>0</v>
      </c>
      <c r="F17" s="15">
        <f t="shared" si="6"/>
        <v>80</v>
      </c>
      <c r="G17" s="200">
        <f>'[2]12'!H19</f>
        <v>34</v>
      </c>
      <c r="H17" s="201">
        <f>'[2]12'!I19</f>
        <v>0</v>
      </c>
      <c r="I17" s="201">
        <f>'[2]12'!J19</f>
        <v>0</v>
      </c>
      <c r="J17" s="201">
        <f>'[2]12'!K19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'[2]12'!B20</f>
        <v>80</v>
      </c>
      <c r="C18" s="201">
        <f>'[2]12'!C20</f>
        <v>0</v>
      </c>
      <c r="D18" s="201">
        <f>'[2]12'!D20</f>
        <v>0</v>
      </c>
      <c r="E18" s="201">
        <f>'[2]12'!E20</f>
        <v>0</v>
      </c>
      <c r="F18" s="15">
        <f t="shared" si="6"/>
        <v>80</v>
      </c>
      <c r="G18" s="200">
        <f>'[2]12'!H20</f>
        <v>34</v>
      </c>
      <c r="H18" s="201">
        <f>'[2]12'!I20</f>
        <v>0</v>
      </c>
      <c r="I18" s="201">
        <f>'[2]12'!J20</f>
        <v>0</v>
      </c>
      <c r="J18" s="201">
        <f>'[2]12'!K20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'[2]12'!B21</f>
        <v>80</v>
      </c>
      <c r="C19" s="201">
        <f>'[2]12'!C21</f>
        <v>0</v>
      </c>
      <c r="D19" s="201">
        <f>'[2]12'!D21</f>
        <v>0</v>
      </c>
      <c r="E19" s="201">
        <f>'[2]12'!E21</f>
        <v>0</v>
      </c>
      <c r="F19" s="15">
        <f t="shared" si="6"/>
        <v>80</v>
      </c>
      <c r="G19" s="200">
        <f>'[2]12'!H21</f>
        <v>34</v>
      </c>
      <c r="H19" s="201">
        <f>'[2]12'!I21</f>
        <v>0</v>
      </c>
      <c r="I19" s="201">
        <f>'[2]12'!J21</f>
        <v>0</v>
      </c>
      <c r="J19" s="201">
        <f>'[2]12'!K21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'[2]12'!B22</f>
        <v>80</v>
      </c>
      <c r="C20" s="201">
        <f>'[2]12'!C22</f>
        <v>0</v>
      </c>
      <c r="D20" s="201">
        <f>'[2]12'!D22</f>
        <v>0</v>
      </c>
      <c r="E20" s="201">
        <f>'[2]12'!E22</f>
        <v>0</v>
      </c>
      <c r="F20" s="15">
        <f t="shared" si="6"/>
        <v>80</v>
      </c>
      <c r="G20" s="200">
        <f>'[2]12'!H22</f>
        <v>34</v>
      </c>
      <c r="H20" s="201">
        <f>'[2]12'!I22</f>
        <v>0</v>
      </c>
      <c r="I20" s="201">
        <f>'[2]12'!J22</f>
        <v>0</v>
      </c>
      <c r="J20" s="201">
        <f>'[2]12'!K22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'[2]12'!B23</f>
        <v>80</v>
      </c>
      <c r="C21" s="201">
        <f>'[2]12'!C23</f>
        <v>0</v>
      </c>
      <c r="D21" s="201">
        <f>'[2]12'!D23</f>
        <v>0</v>
      </c>
      <c r="E21" s="201">
        <f>'[2]12'!E23</f>
        <v>0</v>
      </c>
      <c r="F21" s="15">
        <f t="shared" si="6"/>
        <v>80</v>
      </c>
      <c r="G21" s="200">
        <f>'[2]12'!H23</f>
        <v>34</v>
      </c>
      <c r="H21" s="201">
        <f>'[2]12'!I23</f>
        <v>0</v>
      </c>
      <c r="I21" s="201">
        <f>'[2]12'!J23</f>
        <v>0</v>
      </c>
      <c r="J21" s="201">
        <f>'[2]12'!K23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'[2]12'!B24</f>
        <v>80</v>
      </c>
      <c r="C22" s="201">
        <f>'[2]12'!C24</f>
        <v>0</v>
      </c>
      <c r="D22" s="201">
        <f>'[2]12'!D24</f>
        <v>0</v>
      </c>
      <c r="E22" s="201">
        <f>'[2]12'!E24</f>
        <v>0</v>
      </c>
      <c r="F22" s="15">
        <f t="shared" si="6"/>
        <v>80</v>
      </c>
      <c r="G22" s="200">
        <f>'[2]12'!H24</f>
        <v>34</v>
      </c>
      <c r="H22" s="201">
        <f>'[2]12'!I24</f>
        <v>0</v>
      </c>
      <c r="I22" s="201">
        <f>'[2]12'!J24</f>
        <v>0</v>
      </c>
      <c r="J22" s="201">
        <f>'[2]12'!K24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'[2]12'!B25</f>
        <v>80</v>
      </c>
      <c r="C23" s="201">
        <f>'[2]12'!C25</f>
        <v>0</v>
      </c>
      <c r="D23" s="201">
        <f>'[2]12'!D25</f>
        <v>0</v>
      </c>
      <c r="E23" s="201">
        <f>'[2]12'!E25</f>
        <v>0</v>
      </c>
      <c r="F23" s="15">
        <f t="shared" si="6"/>
        <v>80</v>
      </c>
      <c r="G23" s="200">
        <f>'[2]12'!H25</f>
        <v>34</v>
      </c>
      <c r="H23" s="201">
        <f>'[2]12'!I25</f>
        <v>0</v>
      </c>
      <c r="I23" s="201">
        <f>'[2]12'!J25</f>
        <v>0</v>
      </c>
      <c r="J23" s="201">
        <f>'[2]12'!K25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'[2]12'!B26</f>
        <v>80</v>
      </c>
      <c r="C24" s="201">
        <f>'[2]12'!C26</f>
        <v>0</v>
      </c>
      <c r="D24" s="201">
        <f>'[2]12'!D26</f>
        <v>0</v>
      </c>
      <c r="E24" s="201">
        <f>'[2]12'!E26</f>
        <v>0</v>
      </c>
      <c r="F24" s="15">
        <f t="shared" si="6"/>
        <v>80</v>
      </c>
      <c r="G24" s="200">
        <f>'[2]12'!H26</f>
        <v>34</v>
      </c>
      <c r="H24" s="201">
        <f>'[2]12'!I26</f>
        <v>0</v>
      </c>
      <c r="I24" s="201">
        <f>'[2]12'!J26</f>
        <v>0</v>
      </c>
      <c r="J24" s="201">
        <f>'[2]12'!K26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'[2]12'!B27</f>
        <v>80</v>
      </c>
      <c r="C25" s="201">
        <f>'[2]12'!C27</f>
        <v>0</v>
      </c>
      <c r="D25" s="201">
        <f>'[2]12'!D27</f>
        <v>0</v>
      </c>
      <c r="E25" s="201">
        <f>'[2]12'!E27</f>
        <v>0</v>
      </c>
      <c r="F25" s="15">
        <f t="shared" si="6"/>
        <v>80</v>
      </c>
      <c r="G25" s="200">
        <f>'[2]12'!H27</f>
        <v>34</v>
      </c>
      <c r="H25" s="201">
        <f>'[2]12'!I27</f>
        <v>0</v>
      </c>
      <c r="I25" s="201">
        <f>'[2]12'!J27</f>
        <v>0</v>
      </c>
      <c r="J25" s="201">
        <f>'[2]12'!K27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'[2]12'!B28</f>
        <v>80</v>
      </c>
      <c r="C26" s="201">
        <f>'[2]12'!C28</f>
        <v>0</v>
      </c>
      <c r="D26" s="201">
        <f>'[2]12'!D28</f>
        <v>0</v>
      </c>
      <c r="E26" s="201">
        <f>'[2]12'!E28</f>
        <v>0</v>
      </c>
      <c r="F26" s="15">
        <f t="shared" si="6"/>
        <v>80</v>
      </c>
      <c r="G26" s="200">
        <f>'[2]12'!H28</f>
        <v>34</v>
      </c>
      <c r="H26" s="201">
        <f>'[2]12'!I28</f>
        <v>0</v>
      </c>
      <c r="I26" s="201">
        <f>'[2]12'!J28</f>
        <v>0</v>
      </c>
      <c r="J26" s="201">
        <f>'[2]12'!K28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'[2]12'!B29</f>
        <v>80</v>
      </c>
      <c r="C27" s="201">
        <f>'[2]12'!C29</f>
        <v>0</v>
      </c>
      <c r="D27" s="201">
        <f>'[2]12'!D29</f>
        <v>0</v>
      </c>
      <c r="E27" s="201">
        <f>'[2]12'!E29</f>
        <v>0</v>
      </c>
      <c r="F27" s="15">
        <f t="shared" si="6"/>
        <v>80</v>
      </c>
      <c r="G27" s="200">
        <f>'[2]12'!H29</f>
        <v>34</v>
      </c>
      <c r="H27" s="201">
        <f>'[2]12'!I29</f>
        <v>0</v>
      </c>
      <c r="I27" s="201">
        <f>'[2]12'!J29</f>
        <v>0</v>
      </c>
      <c r="J27" s="201">
        <f>'[2]12'!K29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'[2]12'!B30</f>
        <v>80</v>
      </c>
      <c r="C28" s="201">
        <f>'[2]12'!C30</f>
        <v>0</v>
      </c>
      <c r="D28" s="201">
        <f>'[2]12'!D30</f>
        <v>0</v>
      </c>
      <c r="E28" s="201">
        <f>'[2]12'!E30</f>
        <v>0</v>
      </c>
      <c r="F28" s="15">
        <f t="shared" si="6"/>
        <v>80</v>
      </c>
      <c r="G28" s="200">
        <f>'[2]12'!H30</f>
        <v>34</v>
      </c>
      <c r="H28" s="201">
        <f>'[2]12'!I30</f>
        <v>0</v>
      </c>
      <c r="I28" s="201">
        <f>'[2]12'!J30</f>
        <v>0</v>
      </c>
      <c r="J28" s="201">
        <f>'[2]12'!K30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'[2]12'!B31</f>
        <v>80</v>
      </c>
      <c r="C29" s="201">
        <f>'[2]12'!C31</f>
        <v>0</v>
      </c>
      <c r="D29" s="201">
        <f>'[2]12'!D31</f>
        <v>0</v>
      </c>
      <c r="E29" s="201">
        <f>'[2]12'!E31</f>
        <v>0</v>
      </c>
      <c r="F29" s="15">
        <f t="shared" si="6"/>
        <v>80</v>
      </c>
      <c r="G29" s="200">
        <f>'[2]12'!H31</f>
        <v>34</v>
      </c>
      <c r="H29" s="201">
        <f>'[2]12'!I31</f>
        <v>0</v>
      </c>
      <c r="I29" s="201">
        <f>'[2]12'!J31</f>
        <v>0</v>
      </c>
      <c r="J29" s="201">
        <f>'[2]12'!K31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'[2]12'!B32</f>
        <v>80</v>
      </c>
      <c r="C30" s="201">
        <f>'[2]12'!C32</f>
        <v>0</v>
      </c>
      <c r="D30" s="201">
        <f>'[2]12'!D32</f>
        <v>0</v>
      </c>
      <c r="E30" s="201">
        <f>'[2]12'!E32</f>
        <v>0</v>
      </c>
      <c r="F30" s="15">
        <f t="shared" si="6"/>
        <v>80</v>
      </c>
      <c r="G30" s="200">
        <f>'[2]12'!H32</f>
        <v>34</v>
      </c>
      <c r="H30" s="201">
        <f>'[2]12'!I32</f>
        <v>0</v>
      </c>
      <c r="I30" s="201">
        <f>'[2]12'!J32</f>
        <v>0</v>
      </c>
      <c r="J30" s="201">
        <f>'[2]12'!K32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'[2]12'!B33</f>
        <v>80</v>
      </c>
      <c r="C31" s="201">
        <f>'[2]12'!C33</f>
        <v>0</v>
      </c>
      <c r="D31" s="201">
        <f>'[2]12'!D33</f>
        <v>0</v>
      </c>
      <c r="E31" s="201">
        <f>'[2]12'!E33</f>
        <v>0</v>
      </c>
      <c r="F31" s="15">
        <f t="shared" si="6"/>
        <v>80</v>
      </c>
      <c r="G31" s="200">
        <f>'[2]12'!H33</f>
        <v>34</v>
      </c>
      <c r="H31" s="201">
        <f>'[2]12'!I33</f>
        <v>0</v>
      </c>
      <c r="I31" s="201">
        <f>'[2]12'!J33</f>
        <v>0</v>
      </c>
      <c r="J31" s="201">
        <f>'[2]12'!K33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'[2]12'!B34</f>
        <v>80</v>
      </c>
      <c r="C32" s="201">
        <f>'[2]12'!C34</f>
        <v>0</v>
      </c>
      <c r="D32" s="201">
        <f>'[2]12'!D34</f>
        <v>0</v>
      </c>
      <c r="E32" s="201">
        <f>'[2]12'!E34</f>
        <v>0</v>
      </c>
      <c r="F32" s="15">
        <f t="shared" si="6"/>
        <v>80</v>
      </c>
      <c r="G32" s="200">
        <f>'[2]12'!H34</f>
        <v>34</v>
      </c>
      <c r="H32" s="201">
        <f>'[2]12'!I34</f>
        <v>0</v>
      </c>
      <c r="I32" s="201">
        <f>'[2]12'!J34</f>
        <v>0</v>
      </c>
      <c r="J32" s="201">
        <f>'[2]12'!K34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'[2]12'!B35</f>
        <v>80</v>
      </c>
      <c r="C33" s="201">
        <f>'[2]12'!C35</f>
        <v>0</v>
      </c>
      <c r="D33" s="201">
        <f>'[2]12'!D35</f>
        <v>0</v>
      </c>
      <c r="E33" s="201">
        <f>'[2]12'!E35</f>
        <v>0</v>
      </c>
      <c r="F33" s="15">
        <f t="shared" si="6"/>
        <v>80</v>
      </c>
      <c r="G33" s="200">
        <f>'[2]12'!H35</f>
        <v>34</v>
      </c>
      <c r="H33" s="201">
        <f>'[2]12'!I35</f>
        <v>0</v>
      </c>
      <c r="I33" s="201">
        <f>'[2]12'!J35</f>
        <v>0</v>
      </c>
      <c r="J33" s="201">
        <f>'[2]12'!K35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'[2]12'!B36</f>
        <v>80</v>
      </c>
      <c r="C34" s="201">
        <f>'[2]12'!C36</f>
        <v>0</v>
      </c>
      <c r="D34" s="201">
        <f>'[2]12'!D36</f>
        <v>0</v>
      </c>
      <c r="E34" s="201">
        <f>'[2]12'!E36</f>
        <v>0</v>
      </c>
      <c r="F34" s="15">
        <f t="shared" si="6"/>
        <v>80</v>
      </c>
      <c r="G34" s="200">
        <f>'[2]12'!H36</f>
        <v>34</v>
      </c>
      <c r="H34" s="201">
        <f>'[2]12'!I36</f>
        <v>0</v>
      </c>
      <c r="I34" s="201">
        <f>'[2]12'!J36</f>
        <v>0</v>
      </c>
      <c r="J34" s="201">
        <f>'[2]12'!K36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'[2]12'!B37</f>
        <v>80</v>
      </c>
      <c r="C35" s="201">
        <f>'[2]12'!C37</f>
        <v>0</v>
      </c>
      <c r="D35" s="201">
        <f>'[2]12'!D37</f>
        <v>0</v>
      </c>
      <c r="E35" s="201">
        <f>'[2]12'!E37</f>
        <v>0</v>
      </c>
      <c r="F35" s="15">
        <f t="shared" si="6"/>
        <v>80</v>
      </c>
      <c r="G35" s="200">
        <f>'[2]12'!H37</f>
        <v>34</v>
      </c>
      <c r="H35" s="201">
        <f>'[2]12'!I37</f>
        <v>0</v>
      </c>
      <c r="I35" s="201">
        <f>'[2]12'!J37</f>
        <v>0</v>
      </c>
      <c r="J35" s="201">
        <f>'[2]12'!K37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'[2]12'!B38</f>
        <v>80</v>
      </c>
      <c r="C36" s="201">
        <f>'[2]12'!C38</f>
        <v>0</v>
      </c>
      <c r="D36" s="201">
        <f>'[2]12'!D38</f>
        <v>0</v>
      </c>
      <c r="E36" s="201">
        <f>'[2]12'!E38</f>
        <v>0</v>
      </c>
      <c r="F36" s="15">
        <f t="shared" si="6"/>
        <v>80</v>
      </c>
      <c r="G36" s="200">
        <f>'[2]12'!H38</f>
        <v>34</v>
      </c>
      <c r="H36" s="201">
        <f>'[2]12'!I38</f>
        <v>0</v>
      </c>
      <c r="I36" s="201">
        <f>'[2]12'!J38</f>
        <v>0</v>
      </c>
      <c r="J36" s="201">
        <f>'[2]12'!K38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'[2]12'!B39</f>
        <v>80</v>
      </c>
      <c r="C37" s="201">
        <f>'[2]12'!C39</f>
        <v>0</v>
      </c>
      <c r="D37" s="201">
        <f>'[2]12'!D39</f>
        <v>0</v>
      </c>
      <c r="E37" s="201">
        <f>'[2]12'!E39</f>
        <v>0</v>
      </c>
      <c r="F37" s="15">
        <f t="shared" si="6"/>
        <v>80</v>
      </c>
      <c r="G37" s="200">
        <f>'[2]12'!H39</f>
        <v>34</v>
      </c>
      <c r="H37" s="201">
        <f>'[2]12'!I39</f>
        <v>0</v>
      </c>
      <c r="I37" s="201">
        <f>'[2]12'!J39</f>
        <v>0</v>
      </c>
      <c r="J37" s="201">
        <f>'[2]12'!K39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0">
        <f>'[2]12'!B40</f>
        <v>80</v>
      </c>
      <c r="C38" s="201">
        <f>'[2]12'!C40</f>
        <v>0</v>
      </c>
      <c r="D38" s="201">
        <f>'[2]12'!D40</f>
        <v>0</v>
      </c>
      <c r="E38" s="201">
        <f>'[2]12'!E40</f>
        <v>0</v>
      </c>
      <c r="F38" s="15">
        <f t="shared" si="6"/>
        <v>80</v>
      </c>
      <c r="G38" s="200">
        <f>'[2]12'!H40</f>
        <v>34</v>
      </c>
      <c r="H38" s="201">
        <f>'[2]12'!I40</f>
        <v>0</v>
      </c>
      <c r="I38" s="201">
        <f>'[2]12'!J40</f>
        <v>0</v>
      </c>
      <c r="J38" s="201">
        <f>'[2]12'!K40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0">
        <f>'[2]12'!B41</f>
        <v>80</v>
      </c>
      <c r="C39" s="201">
        <f>'[2]12'!C41</f>
        <v>0</v>
      </c>
      <c r="D39" s="201">
        <f>'[2]12'!D41</f>
        <v>0</v>
      </c>
      <c r="E39" s="201">
        <f>'[2]12'!E41</f>
        <v>0</v>
      </c>
      <c r="F39" s="15">
        <f t="shared" si="6"/>
        <v>80</v>
      </c>
      <c r="G39" s="200">
        <f>'[2]12'!H41</f>
        <v>34</v>
      </c>
      <c r="H39" s="201">
        <f>'[2]12'!I41</f>
        <v>0</v>
      </c>
      <c r="I39" s="201">
        <f>'[2]12'!J41</f>
        <v>0</v>
      </c>
      <c r="J39" s="201">
        <f>'[2]12'!K41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/>
    </row>
    <row r="40" spans="1:19">
      <c r="A40" s="8" t="s">
        <v>82</v>
      </c>
      <c r="B40" s="200">
        <f>'[2]12'!B42</f>
        <v>80</v>
      </c>
      <c r="C40" s="201">
        <f>'[2]12'!C42</f>
        <v>0</v>
      </c>
      <c r="D40" s="201">
        <f>'[2]12'!D42</f>
        <v>0</v>
      </c>
      <c r="E40" s="201">
        <f>'[2]12'!E42</f>
        <v>0</v>
      </c>
      <c r="F40" s="15">
        <f t="shared" si="6"/>
        <v>80</v>
      </c>
      <c r="G40" s="200">
        <f>'[2]12'!H42</f>
        <v>34</v>
      </c>
      <c r="H40" s="201">
        <f>'[2]12'!I42</f>
        <v>0</v>
      </c>
      <c r="I40" s="201">
        <f>'[2]12'!J42</f>
        <v>0</v>
      </c>
      <c r="J40" s="201">
        <f>'[2]12'!K42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/>
    </row>
    <row r="41" spans="1:19">
      <c r="A41" s="8" t="s">
        <v>83</v>
      </c>
      <c r="B41" s="200">
        <f>'[2]12'!B43</f>
        <v>80</v>
      </c>
      <c r="C41" s="201">
        <f>'[2]12'!C43</f>
        <v>0</v>
      </c>
      <c r="D41" s="201">
        <f>'[2]12'!D43</f>
        <v>0</v>
      </c>
      <c r="E41" s="201">
        <f>'[2]12'!E43</f>
        <v>0</v>
      </c>
      <c r="F41" s="15">
        <f t="shared" si="6"/>
        <v>80</v>
      </c>
      <c r="G41" s="200">
        <f>'[2]12'!H43</f>
        <v>34</v>
      </c>
      <c r="H41" s="201">
        <f>'[2]12'!I43</f>
        <v>0</v>
      </c>
      <c r="I41" s="201">
        <f>'[2]12'!J43</f>
        <v>0</v>
      </c>
      <c r="J41" s="201">
        <f>'[2]12'!K43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/>
    </row>
    <row r="42" spans="1:19">
      <c r="A42" s="8" t="s">
        <v>84</v>
      </c>
      <c r="B42" s="200">
        <f>'[2]12'!B44</f>
        <v>80</v>
      </c>
      <c r="C42" s="201">
        <f>'[2]12'!C44</f>
        <v>0</v>
      </c>
      <c r="D42" s="201">
        <f>'[2]12'!D44</f>
        <v>0</v>
      </c>
      <c r="E42" s="201">
        <f>'[2]12'!E44</f>
        <v>0</v>
      </c>
      <c r="F42" s="15">
        <f t="shared" si="6"/>
        <v>80</v>
      </c>
      <c r="G42" s="200">
        <f>'[2]12'!H44</f>
        <v>34</v>
      </c>
      <c r="H42" s="201">
        <f>'[2]12'!I44</f>
        <v>0</v>
      </c>
      <c r="I42" s="201">
        <f>'[2]12'!J44</f>
        <v>0</v>
      </c>
      <c r="J42" s="201">
        <f>'[2]12'!K44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200">
        <f>'[2]12'!B45</f>
        <v>80</v>
      </c>
      <c r="C43" s="201">
        <f>'[2]12'!C45</f>
        <v>0</v>
      </c>
      <c r="D43" s="201">
        <f>'[2]12'!D45</f>
        <v>0</v>
      </c>
      <c r="E43" s="201">
        <f>'[2]12'!E45</f>
        <v>0</v>
      </c>
      <c r="F43" s="15">
        <f t="shared" si="6"/>
        <v>80</v>
      </c>
      <c r="G43" s="200">
        <f>'[2]12'!H45</f>
        <v>34</v>
      </c>
      <c r="H43" s="201">
        <f>'[2]12'!I45</f>
        <v>0</v>
      </c>
      <c r="I43" s="201">
        <f>'[2]12'!J45</f>
        <v>0</v>
      </c>
      <c r="J43" s="201">
        <f>'[2]12'!K45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200">
        <f>'[2]12'!B46</f>
        <v>80</v>
      </c>
      <c r="C44" s="201">
        <f>'[2]12'!C46</f>
        <v>0</v>
      </c>
      <c r="D44" s="201">
        <f>'[2]12'!D46</f>
        <v>0</v>
      </c>
      <c r="E44" s="201">
        <f>'[2]12'!E46</f>
        <v>0</v>
      </c>
      <c r="F44" s="15">
        <f t="shared" si="6"/>
        <v>80</v>
      </c>
      <c r="G44" s="200">
        <f>'[2]12'!H46</f>
        <v>34</v>
      </c>
      <c r="H44" s="201">
        <f>'[2]12'!I46</f>
        <v>0</v>
      </c>
      <c r="I44" s="201">
        <f>'[2]12'!J46</f>
        <v>0</v>
      </c>
      <c r="J44" s="201">
        <f>'[2]12'!K46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  <c r="S44" s="18"/>
    </row>
    <row r="45" spans="1:19">
      <c r="A45" s="8" t="s">
        <v>87</v>
      </c>
      <c r="B45" s="200">
        <f>'[2]12'!B47</f>
        <v>80</v>
      </c>
      <c r="C45" s="201">
        <f>'[2]12'!C47</f>
        <v>0</v>
      </c>
      <c r="D45" s="201">
        <f>'[2]12'!D47</f>
        <v>0</v>
      </c>
      <c r="E45" s="201">
        <f>'[2]12'!E47</f>
        <v>0</v>
      </c>
      <c r="F45" s="15">
        <f t="shared" si="6"/>
        <v>80</v>
      </c>
      <c r="G45" s="200">
        <f>'[2]12'!H47</f>
        <v>34</v>
      </c>
      <c r="H45" s="201">
        <f>'[2]12'!I47</f>
        <v>0</v>
      </c>
      <c r="I45" s="201">
        <f>'[2]12'!J47</f>
        <v>0</v>
      </c>
      <c r="J45" s="201">
        <f>'[2]12'!K47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200">
        <f>'[2]12'!B48</f>
        <v>80</v>
      </c>
      <c r="C46" s="201">
        <f>'[2]12'!C48</f>
        <v>0</v>
      </c>
      <c r="D46" s="201">
        <f>'[2]12'!D48</f>
        <v>0</v>
      </c>
      <c r="E46" s="201">
        <f>'[2]12'!E48</f>
        <v>0</v>
      </c>
      <c r="F46" s="15">
        <f t="shared" si="6"/>
        <v>80</v>
      </c>
      <c r="G46" s="200">
        <f>'[2]12'!H48</f>
        <v>34</v>
      </c>
      <c r="H46" s="201">
        <f>'[2]12'!I48</f>
        <v>0</v>
      </c>
      <c r="I46" s="201">
        <f>'[2]12'!J48</f>
        <v>0</v>
      </c>
      <c r="J46" s="201">
        <f>'[2]12'!K48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200">
        <f>'[2]12'!B49</f>
        <v>80</v>
      </c>
      <c r="C47" s="201">
        <f>'[2]12'!C49</f>
        <v>0</v>
      </c>
      <c r="D47" s="201">
        <f>'[2]12'!D49</f>
        <v>0</v>
      </c>
      <c r="E47" s="201">
        <f>'[2]12'!E49</f>
        <v>0</v>
      </c>
      <c r="F47" s="15">
        <f t="shared" si="6"/>
        <v>80</v>
      </c>
      <c r="G47" s="200">
        <f>'[2]12'!H49</f>
        <v>33</v>
      </c>
      <c r="H47" s="201">
        <f>'[2]12'!I49</f>
        <v>0</v>
      </c>
      <c r="I47" s="201">
        <f>'[2]12'!J49</f>
        <v>0</v>
      </c>
      <c r="J47" s="201">
        <f>'[2]12'!K49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200">
        <f>'[2]12'!B50</f>
        <v>80</v>
      </c>
      <c r="C48" s="201">
        <f>'[2]12'!C50</f>
        <v>0</v>
      </c>
      <c r="D48" s="201">
        <f>'[2]12'!D50</f>
        <v>0</v>
      </c>
      <c r="E48" s="201">
        <f>'[2]12'!E50</f>
        <v>0</v>
      </c>
      <c r="F48" s="15">
        <f t="shared" si="6"/>
        <v>80</v>
      </c>
      <c r="G48" s="200">
        <f>'[2]12'!H50</f>
        <v>33</v>
      </c>
      <c r="H48" s="201">
        <f>'[2]12'!I50</f>
        <v>0</v>
      </c>
      <c r="I48" s="201">
        <f>'[2]12'!J50</f>
        <v>0</v>
      </c>
      <c r="J48" s="201">
        <f>'[2]12'!K50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200">
        <f>'[2]12'!B51</f>
        <v>80</v>
      </c>
      <c r="C49" s="201">
        <f>'[2]12'!C51</f>
        <v>0</v>
      </c>
      <c r="D49" s="201">
        <f>'[2]12'!D51</f>
        <v>0</v>
      </c>
      <c r="E49" s="201">
        <f>'[2]12'!E51</f>
        <v>0</v>
      </c>
      <c r="F49" s="15">
        <f t="shared" si="6"/>
        <v>80</v>
      </c>
      <c r="G49" s="200">
        <f>'[2]12'!H51</f>
        <v>33</v>
      </c>
      <c r="H49" s="201">
        <f>'[2]12'!I51</f>
        <v>0</v>
      </c>
      <c r="I49" s="201">
        <f>'[2]12'!J51</f>
        <v>0</v>
      </c>
      <c r="J49" s="201">
        <f>'[2]12'!K51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200">
        <f>'[2]12'!B52</f>
        <v>80</v>
      </c>
      <c r="C50" s="201">
        <f>'[2]12'!C52</f>
        <v>0</v>
      </c>
      <c r="D50" s="201">
        <f>'[2]12'!D52</f>
        <v>0</v>
      </c>
      <c r="E50" s="201">
        <f>'[2]12'!E52</f>
        <v>0</v>
      </c>
      <c r="F50" s="15">
        <f t="shared" si="6"/>
        <v>80</v>
      </c>
      <c r="G50" s="200">
        <f>'[2]12'!H52</f>
        <v>33</v>
      </c>
      <c r="H50" s="201">
        <f>'[2]12'!I52</f>
        <v>0</v>
      </c>
      <c r="I50" s="201">
        <f>'[2]12'!J52</f>
        <v>0</v>
      </c>
      <c r="J50" s="201">
        <f>'[2]12'!K52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200">
        <f>'[2]12'!B53</f>
        <v>80</v>
      </c>
      <c r="C51" s="201">
        <f>'[2]12'!C53</f>
        <v>0</v>
      </c>
      <c r="D51" s="201">
        <f>'[2]12'!D53</f>
        <v>0</v>
      </c>
      <c r="E51" s="201">
        <f>'[2]12'!E53</f>
        <v>0</v>
      </c>
      <c r="F51" s="15">
        <f t="shared" si="6"/>
        <v>80</v>
      </c>
      <c r="G51" s="200">
        <f>'[2]12'!H53</f>
        <v>33</v>
      </c>
      <c r="H51" s="201">
        <f>'[2]12'!I53</f>
        <v>0</v>
      </c>
      <c r="I51" s="201">
        <f>'[2]12'!J53</f>
        <v>0</v>
      </c>
      <c r="J51" s="201">
        <f>'[2]12'!K53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200">
        <f>'[2]12'!B54</f>
        <v>80</v>
      </c>
      <c r="C52" s="201">
        <f>'[2]12'!C54</f>
        <v>0</v>
      </c>
      <c r="D52" s="201">
        <f>'[2]12'!D54</f>
        <v>0</v>
      </c>
      <c r="E52" s="201">
        <f>'[2]12'!E54</f>
        <v>0</v>
      </c>
      <c r="F52" s="15">
        <f t="shared" si="6"/>
        <v>80</v>
      </c>
      <c r="G52" s="200">
        <f>'[2]12'!H54</f>
        <v>33</v>
      </c>
      <c r="H52" s="201">
        <f>'[2]12'!I54</f>
        <v>0</v>
      </c>
      <c r="I52" s="201">
        <f>'[2]12'!J54</f>
        <v>0</v>
      </c>
      <c r="J52" s="201">
        <f>'[2]12'!K54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200">
        <f>'[2]12'!B55</f>
        <v>80</v>
      </c>
      <c r="C53" s="201">
        <f>'[2]12'!C55</f>
        <v>0</v>
      </c>
      <c r="D53" s="201">
        <f>'[2]12'!D55</f>
        <v>0</v>
      </c>
      <c r="E53" s="201">
        <f>'[2]12'!E55</f>
        <v>0</v>
      </c>
      <c r="F53" s="15">
        <f t="shared" si="6"/>
        <v>80</v>
      </c>
      <c r="G53" s="200">
        <f>'[2]12'!H55</f>
        <v>33</v>
      </c>
      <c r="H53" s="201">
        <f>'[2]12'!I55</f>
        <v>0</v>
      </c>
      <c r="I53" s="201">
        <f>'[2]12'!J55</f>
        <v>0</v>
      </c>
      <c r="J53" s="201">
        <f>'[2]12'!K55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200">
        <f>'[2]12'!B56</f>
        <v>80</v>
      </c>
      <c r="C54" s="201">
        <f>'[2]12'!C56</f>
        <v>0</v>
      </c>
      <c r="D54" s="201">
        <f>'[2]12'!D56</f>
        <v>0</v>
      </c>
      <c r="E54" s="201">
        <f>'[2]12'!E56</f>
        <v>0</v>
      </c>
      <c r="F54" s="15">
        <f t="shared" si="6"/>
        <v>80</v>
      </c>
      <c r="G54" s="200">
        <f>'[2]12'!H56</f>
        <v>33</v>
      </c>
      <c r="H54" s="201">
        <f>'[2]12'!I56</f>
        <v>0</v>
      </c>
      <c r="I54" s="201">
        <f>'[2]12'!J56</f>
        <v>0</v>
      </c>
      <c r="J54" s="201">
        <f>'[2]12'!K56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0">
        <f>'[2]12'!B57</f>
        <v>80</v>
      </c>
      <c r="C55" s="201">
        <f>'[2]12'!C57</f>
        <v>0</v>
      </c>
      <c r="D55" s="201">
        <f>'[2]12'!D57</f>
        <v>0</v>
      </c>
      <c r="E55" s="201">
        <f>'[2]12'!E57</f>
        <v>0</v>
      </c>
      <c r="F55" s="15">
        <f t="shared" si="6"/>
        <v>80</v>
      </c>
      <c r="G55" s="200">
        <f>'[2]12'!H57</f>
        <v>34</v>
      </c>
      <c r="H55" s="201">
        <f>'[2]12'!I57</f>
        <v>0</v>
      </c>
      <c r="I55" s="201">
        <f>'[2]12'!J57</f>
        <v>0</v>
      </c>
      <c r="J55" s="201">
        <f>'[2]12'!K57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'[2]12'!B58</f>
        <v>80</v>
      </c>
      <c r="C56" s="201">
        <f>'[2]12'!C58</f>
        <v>0</v>
      </c>
      <c r="D56" s="201">
        <f>'[2]12'!D58</f>
        <v>0</v>
      </c>
      <c r="E56" s="201">
        <f>'[2]12'!E58</f>
        <v>0</v>
      </c>
      <c r="F56" s="15">
        <f t="shared" si="6"/>
        <v>80</v>
      </c>
      <c r="G56" s="200">
        <f>'[2]12'!H58</f>
        <v>34</v>
      </c>
      <c r="H56" s="201">
        <f>'[2]12'!I58</f>
        <v>0</v>
      </c>
      <c r="I56" s="201">
        <f>'[2]12'!J58</f>
        <v>0</v>
      </c>
      <c r="J56" s="201">
        <f>'[2]12'!K58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'[2]12'!B59</f>
        <v>80</v>
      </c>
      <c r="C57" s="201">
        <f>'[2]12'!C59</f>
        <v>0</v>
      </c>
      <c r="D57" s="201">
        <f>'[2]12'!D59</f>
        <v>0</v>
      </c>
      <c r="E57" s="201">
        <f>'[2]12'!E59</f>
        <v>0</v>
      </c>
      <c r="F57" s="15">
        <f t="shared" si="6"/>
        <v>80</v>
      </c>
      <c r="G57" s="200">
        <f>'[2]12'!H59</f>
        <v>33</v>
      </c>
      <c r="H57" s="201">
        <f>'[2]12'!I59</f>
        <v>0</v>
      </c>
      <c r="I57" s="201">
        <f>'[2]12'!J59</f>
        <v>0</v>
      </c>
      <c r="J57" s="201">
        <f>'[2]12'!K59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200">
        <f>'[2]12'!B60</f>
        <v>80</v>
      </c>
      <c r="C58" s="201">
        <f>'[2]12'!C60</f>
        <v>0</v>
      </c>
      <c r="D58" s="201">
        <f>'[2]12'!D60</f>
        <v>0</v>
      </c>
      <c r="E58" s="201">
        <f>'[2]12'!E60</f>
        <v>0</v>
      </c>
      <c r="F58" s="15">
        <f t="shared" si="6"/>
        <v>80</v>
      </c>
      <c r="G58" s="200">
        <f>'[2]12'!H60</f>
        <v>33</v>
      </c>
      <c r="H58" s="201">
        <f>'[2]12'!I60</f>
        <v>0</v>
      </c>
      <c r="I58" s="201">
        <f>'[2]12'!J60</f>
        <v>0</v>
      </c>
      <c r="J58" s="201">
        <f>'[2]12'!K60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200">
        <f>'[2]12'!B61</f>
        <v>80</v>
      </c>
      <c r="C59" s="201">
        <f>'[2]12'!C61</f>
        <v>0</v>
      </c>
      <c r="D59" s="201">
        <f>'[2]12'!D61</f>
        <v>0</v>
      </c>
      <c r="E59" s="201">
        <f>'[2]12'!E61</f>
        <v>0</v>
      </c>
      <c r="F59" s="15">
        <f t="shared" si="6"/>
        <v>80</v>
      </c>
      <c r="G59" s="200">
        <f>'[2]12'!H61</f>
        <v>33</v>
      </c>
      <c r="H59" s="201">
        <f>'[2]12'!I61</f>
        <v>0</v>
      </c>
      <c r="I59" s="201">
        <f>'[2]12'!J61</f>
        <v>0</v>
      </c>
      <c r="J59" s="201">
        <f>'[2]12'!K61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200">
        <f>'[2]12'!B62</f>
        <v>80</v>
      </c>
      <c r="C60" s="201">
        <f>'[2]12'!C62</f>
        <v>0</v>
      </c>
      <c r="D60" s="201">
        <f>'[2]12'!D62</f>
        <v>0</v>
      </c>
      <c r="E60" s="201">
        <f>'[2]12'!E62</f>
        <v>0</v>
      </c>
      <c r="F60" s="15">
        <f t="shared" si="6"/>
        <v>80</v>
      </c>
      <c r="G60" s="200">
        <f>'[2]12'!H62</f>
        <v>33</v>
      </c>
      <c r="H60" s="201">
        <f>'[2]12'!I62</f>
        <v>0</v>
      </c>
      <c r="I60" s="201">
        <f>'[2]12'!J62</f>
        <v>0</v>
      </c>
      <c r="J60" s="201">
        <f>'[2]12'!K62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200">
        <f>'[2]12'!B63</f>
        <v>80</v>
      </c>
      <c r="C61" s="201">
        <f>'[2]12'!C63</f>
        <v>0</v>
      </c>
      <c r="D61" s="201">
        <f>'[2]12'!D63</f>
        <v>0</v>
      </c>
      <c r="E61" s="201">
        <f>'[2]12'!E63</f>
        <v>0</v>
      </c>
      <c r="F61" s="15">
        <f t="shared" si="6"/>
        <v>80</v>
      </c>
      <c r="G61" s="200">
        <f>'[2]12'!H63</f>
        <v>33</v>
      </c>
      <c r="H61" s="201">
        <f>'[2]12'!I63</f>
        <v>0</v>
      </c>
      <c r="I61" s="201">
        <f>'[2]12'!J63</f>
        <v>0</v>
      </c>
      <c r="J61" s="201">
        <f>'[2]12'!K63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0">
        <f>'[2]12'!B64</f>
        <v>80</v>
      </c>
      <c r="C62" s="201">
        <f>'[2]12'!C64</f>
        <v>0</v>
      </c>
      <c r="D62" s="201">
        <f>'[2]12'!D64</f>
        <v>0</v>
      </c>
      <c r="E62" s="201">
        <f>'[2]12'!E64</f>
        <v>0</v>
      </c>
      <c r="F62" s="15">
        <f t="shared" si="6"/>
        <v>80</v>
      </c>
      <c r="G62" s="200">
        <f>'[2]12'!H64</f>
        <v>33</v>
      </c>
      <c r="H62" s="201">
        <f>'[2]12'!I64</f>
        <v>0</v>
      </c>
      <c r="I62" s="201">
        <f>'[2]12'!J64</f>
        <v>0</v>
      </c>
      <c r="J62" s="201">
        <f>'[2]12'!K64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200">
        <f>'[2]12'!B65</f>
        <v>80</v>
      </c>
      <c r="C63" s="201">
        <f>'[2]12'!C65</f>
        <v>0</v>
      </c>
      <c r="D63" s="201">
        <f>'[2]12'!D65</f>
        <v>0</v>
      </c>
      <c r="E63" s="201">
        <f>'[2]12'!E65</f>
        <v>0</v>
      </c>
      <c r="F63" s="15">
        <f t="shared" si="6"/>
        <v>80</v>
      </c>
      <c r="G63" s="200">
        <f>'[2]12'!H65</f>
        <v>33</v>
      </c>
      <c r="H63" s="201">
        <f>'[2]12'!I65</f>
        <v>0</v>
      </c>
      <c r="I63" s="201">
        <f>'[2]12'!J65</f>
        <v>0</v>
      </c>
      <c r="J63" s="201">
        <f>'[2]12'!K65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200">
        <f>'[2]12'!B66</f>
        <v>80</v>
      </c>
      <c r="C64" s="201">
        <f>'[2]12'!C66</f>
        <v>0</v>
      </c>
      <c r="D64" s="201">
        <f>'[2]12'!D66</f>
        <v>0</v>
      </c>
      <c r="E64" s="201">
        <f>'[2]12'!E66</f>
        <v>0</v>
      </c>
      <c r="F64" s="15">
        <f t="shared" si="6"/>
        <v>80</v>
      </c>
      <c r="G64" s="200">
        <f>'[2]12'!H66</f>
        <v>33</v>
      </c>
      <c r="H64" s="201">
        <f>'[2]12'!I66</f>
        <v>0</v>
      </c>
      <c r="I64" s="201">
        <f>'[2]12'!J66</f>
        <v>0</v>
      </c>
      <c r="J64" s="201">
        <f>'[2]12'!K66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200">
        <f>'[2]12'!B67</f>
        <v>80</v>
      </c>
      <c r="C65" s="201">
        <f>'[2]12'!C67</f>
        <v>0</v>
      </c>
      <c r="D65" s="201">
        <f>'[2]12'!D67</f>
        <v>0</v>
      </c>
      <c r="E65" s="201">
        <f>'[2]12'!E67</f>
        <v>0</v>
      </c>
      <c r="F65" s="15">
        <f t="shared" si="6"/>
        <v>80</v>
      </c>
      <c r="G65" s="200">
        <f>'[2]12'!H67</f>
        <v>33</v>
      </c>
      <c r="H65" s="201">
        <f>'[2]12'!I67</f>
        <v>0</v>
      </c>
      <c r="I65" s="201">
        <f>'[2]12'!J67</f>
        <v>0</v>
      </c>
      <c r="J65" s="201">
        <f>'[2]12'!K67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200">
        <f>'[2]12'!B68</f>
        <v>80</v>
      </c>
      <c r="C66" s="201">
        <f>'[2]12'!C68</f>
        <v>0</v>
      </c>
      <c r="D66" s="201">
        <f>'[2]12'!D68</f>
        <v>0</v>
      </c>
      <c r="E66" s="201">
        <f>'[2]12'!E68</f>
        <v>0</v>
      </c>
      <c r="F66" s="15">
        <f t="shared" si="6"/>
        <v>80</v>
      </c>
      <c r="G66" s="200">
        <f>'[2]12'!H68</f>
        <v>33</v>
      </c>
      <c r="H66" s="201">
        <f>'[2]12'!I68</f>
        <v>0</v>
      </c>
      <c r="I66" s="201">
        <f>'[2]12'!J68</f>
        <v>0</v>
      </c>
      <c r="J66" s="201">
        <f>'[2]12'!K68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200">
        <f>'[2]12'!B69</f>
        <v>80</v>
      </c>
      <c r="C67" s="201">
        <f>'[2]12'!C69</f>
        <v>0</v>
      </c>
      <c r="D67" s="201">
        <f>'[2]12'!D69</f>
        <v>0</v>
      </c>
      <c r="E67" s="201">
        <f>'[2]12'!E69</f>
        <v>0</v>
      </c>
      <c r="F67" s="15">
        <f t="shared" si="6"/>
        <v>80</v>
      </c>
      <c r="G67" s="200">
        <f>'[2]12'!H69</f>
        <v>33</v>
      </c>
      <c r="H67" s="201">
        <f>'[2]12'!I69</f>
        <v>0</v>
      </c>
      <c r="I67" s="201">
        <f>'[2]12'!J69</f>
        <v>0</v>
      </c>
      <c r="J67" s="201">
        <f>'[2]12'!K69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200">
        <f>'[2]12'!B70</f>
        <v>80</v>
      </c>
      <c r="C68" s="201">
        <f>'[2]12'!C70</f>
        <v>0</v>
      </c>
      <c r="D68" s="201">
        <f>'[2]12'!D70</f>
        <v>0</v>
      </c>
      <c r="E68" s="201">
        <f>'[2]12'!E70</f>
        <v>0</v>
      </c>
      <c r="F68" s="15">
        <f t="shared" si="6"/>
        <v>80</v>
      </c>
      <c r="G68" s="200">
        <f>'[2]12'!H70</f>
        <v>33</v>
      </c>
      <c r="H68" s="201">
        <f>'[2]12'!I70</f>
        <v>0</v>
      </c>
      <c r="I68" s="201">
        <f>'[2]12'!J70</f>
        <v>0</v>
      </c>
      <c r="J68" s="201">
        <f>'[2]12'!K70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200">
        <f>'[2]12'!B71</f>
        <v>80</v>
      </c>
      <c r="C69" s="201">
        <f>'[2]12'!C71</f>
        <v>0</v>
      </c>
      <c r="D69" s="201">
        <f>'[2]12'!D71</f>
        <v>0</v>
      </c>
      <c r="E69" s="201">
        <f>'[2]12'!E71</f>
        <v>0</v>
      </c>
      <c r="F69" s="15">
        <f t="shared" ref="F69:F98" si="16">SUM(B69:E69)</f>
        <v>80</v>
      </c>
      <c r="G69" s="200">
        <f>'[2]12'!H71</f>
        <v>33</v>
      </c>
      <c r="H69" s="201">
        <f>'[2]12'!I71</f>
        <v>0</v>
      </c>
      <c r="I69" s="201">
        <f>'[2]12'!J71</f>
        <v>0</v>
      </c>
      <c r="J69" s="201">
        <f>'[2]12'!K71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200">
        <f>'[2]12'!B72</f>
        <v>80</v>
      </c>
      <c r="C70" s="201">
        <f>'[2]12'!C72</f>
        <v>0</v>
      </c>
      <c r="D70" s="201">
        <f>'[2]12'!D72</f>
        <v>0</v>
      </c>
      <c r="E70" s="201">
        <f>'[2]12'!E72</f>
        <v>0</v>
      </c>
      <c r="F70" s="15">
        <f t="shared" si="16"/>
        <v>80</v>
      </c>
      <c r="G70" s="200">
        <f>'[2]12'!H72</f>
        <v>33</v>
      </c>
      <c r="H70" s="201">
        <f>'[2]12'!I72</f>
        <v>0</v>
      </c>
      <c r="I70" s="201">
        <f>'[2]12'!J72</f>
        <v>0</v>
      </c>
      <c r="J70" s="201">
        <f>'[2]12'!K72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0">
        <f>'[2]12'!B73</f>
        <v>80</v>
      </c>
      <c r="C71" s="201">
        <f>'[2]12'!C73</f>
        <v>0</v>
      </c>
      <c r="D71" s="201">
        <f>'[2]12'!D73</f>
        <v>0</v>
      </c>
      <c r="E71" s="201">
        <f>'[2]12'!E73</f>
        <v>0</v>
      </c>
      <c r="F71" s="15">
        <f t="shared" si="16"/>
        <v>80</v>
      </c>
      <c r="G71" s="200">
        <f>'[2]12'!H73</f>
        <v>34</v>
      </c>
      <c r="H71" s="201">
        <f>'[2]12'!I73</f>
        <v>0</v>
      </c>
      <c r="I71" s="201">
        <f>'[2]12'!J73</f>
        <v>0</v>
      </c>
      <c r="J71" s="201">
        <f>'[2]12'!K73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200">
        <f>'[2]12'!B74</f>
        <v>80</v>
      </c>
      <c r="C72" s="201">
        <f>'[2]12'!C74</f>
        <v>0</v>
      </c>
      <c r="D72" s="201">
        <f>'[2]12'!D74</f>
        <v>0</v>
      </c>
      <c r="E72" s="201">
        <f>'[2]12'!E74</f>
        <v>0</v>
      </c>
      <c r="F72" s="15">
        <f t="shared" si="16"/>
        <v>80</v>
      </c>
      <c r="G72" s="200">
        <f>'[2]12'!H74</f>
        <v>34</v>
      </c>
      <c r="H72" s="201">
        <f>'[2]12'!I74</f>
        <v>0</v>
      </c>
      <c r="I72" s="201">
        <f>'[2]12'!J74</f>
        <v>0</v>
      </c>
      <c r="J72" s="201">
        <f>'[2]12'!K74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200">
        <f>'[2]12'!B75</f>
        <v>80</v>
      </c>
      <c r="C73" s="201">
        <f>'[2]12'!C75</f>
        <v>0</v>
      </c>
      <c r="D73" s="201">
        <f>'[2]12'!D75</f>
        <v>0</v>
      </c>
      <c r="E73" s="201">
        <f>'[2]12'!E75</f>
        <v>0</v>
      </c>
      <c r="F73" s="15">
        <f t="shared" si="16"/>
        <v>80</v>
      </c>
      <c r="G73" s="200">
        <f>'[2]12'!H75</f>
        <v>34</v>
      </c>
      <c r="H73" s="201">
        <f>'[2]12'!I75</f>
        <v>0</v>
      </c>
      <c r="I73" s="201">
        <f>'[2]12'!J75</f>
        <v>0</v>
      </c>
      <c r="J73" s="201">
        <f>'[2]12'!K75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200">
        <f>'[2]12'!B76</f>
        <v>80</v>
      </c>
      <c r="C74" s="201">
        <f>'[2]12'!C76</f>
        <v>0</v>
      </c>
      <c r="D74" s="201">
        <f>'[2]12'!D76</f>
        <v>0</v>
      </c>
      <c r="E74" s="201">
        <f>'[2]12'!E76</f>
        <v>0</v>
      </c>
      <c r="F74" s="15">
        <f t="shared" si="16"/>
        <v>80</v>
      </c>
      <c r="G74" s="200">
        <f>'[2]12'!H76</f>
        <v>34</v>
      </c>
      <c r="H74" s="201">
        <f>'[2]12'!I76</f>
        <v>0</v>
      </c>
      <c r="I74" s="201">
        <f>'[2]12'!J76</f>
        <v>0</v>
      </c>
      <c r="J74" s="201">
        <f>'[2]12'!K76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200">
        <f>'[2]12'!B77</f>
        <v>80</v>
      </c>
      <c r="C75" s="201">
        <f>'[2]12'!C77</f>
        <v>0</v>
      </c>
      <c r="D75" s="201">
        <f>'[2]12'!D77</f>
        <v>0</v>
      </c>
      <c r="E75" s="201">
        <f>'[2]12'!E77</f>
        <v>0</v>
      </c>
      <c r="F75" s="15">
        <f t="shared" si="16"/>
        <v>80</v>
      </c>
      <c r="G75" s="200">
        <f>'[2]12'!H77</f>
        <v>34</v>
      </c>
      <c r="H75" s="201">
        <f>'[2]12'!I77</f>
        <v>0</v>
      </c>
      <c r="I75" s="201">
        <f>'[2]12'!J77</f>
        <v>0</v>
      </c>
      <c r="J75" s="201">
        <f>'[2]12'!K77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'[2]12'!B78</f>
        <v>80</v>
      </c>
      <c r="C76" s="201">
        <f>'[2]12'!C78</f>
        <v>0</v>
      </c>
      <c r="D76" s="201">
        <f>'[2]12'!D78</f>
        <v>0</v>
      </c>
      <c r="E76" s="201">
        <f>'[2]12'!E78</f>
        <v>0</v>
      </c>
      <c r="F76" s="15">
        <f t="shared" si="16"/>
        <v>80</v>
      </c>
      <c r="G76" s="200">
        <f>'[2]12'!H78</f>
        <v>34</v>
      </c>
      <c r="H76" s="201">
        <f>'[2]12'!I78</f>
        <v>0</v>
      </c>
      <c r="I76" s="201">
        <f>'[2]12'!J78</f>
        <v>0</v>
      </c>
      <c r="J76" s="201">
        <f>'[2]12'!K78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0">
        <f>'[2]12'!B79</f>
        <v>80</v>
      </c>
      <c r="C77" s="201">
        <f>'[2]12'!C79</f>
        <v>0</v>
      </c>
      <c r="D77" s="201">
        <f>'[2]12'!D79</f>
        <v>0</v>
      </c>
      <c r="E77" s="201">
        <f>'[2]12'!E79</f>
        <v>0</v>
      </c>
      <c r="F77" s="15">
        <f t="shared" si="16"/>
        <v>80</v>
      </c>
      <c r="G77" s="200">
        <f>'[2]12'!H79</f>
        <v>34</v>
      </c>
      <c r="H77" s="201">
        <f>'[2]12'!I79</f>
        <v>0</v>
      </c>
      <c r="I77" s="201">
        <f>'[2]12'!J79</f>
        <v>0</v>
      </c>
      <c r="J77" s="201">
        <f>'[2]12'!K79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0">
        <f>'[2]12'!B80</f>
        <v>80</v>
      </c>
      <c r="C78" s="201">
        <f>'[2]12'!C80</f>
        <v>0</v>
      </c>
      <c r="D78" s="201">
        <f>'[2]12'!D80</f>
        <v>0</v>
      </c>
      <c r="E78" s="201">
        <f>'[2]12'!E80</f>
        <v>0</v>
      </c>
      <c r="F78" s="15">
        <f t="shared" si="16"/>
        <v>80</v>
      </c>
      <c r="G78" s="200">
        <f>'[2]12'!H80</f>
        <v>34</v>
      </c>
      <c r="H78" s="201">
        <f>'[2]12'!I80</f>
        <v>0</v>
      </c>
      <c r="I78" s="201">
        <f>'[2]12'!J80</f>
        <v>0</v>
      </c>
      <c r="J78" s="201">
        <f>'[2]12'!K80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0">
        <f>'[2]12'!B81</f>
        <v>80</v>
      </c>
      <c r="C79" s="201">
        <f>'[2]12'!C81</f>
        <v>0</v>
      </c>
      <c r="D79" s="201">
        <f>'[2]12'!D81</f>
        <v>0</v>
      </c>
      <c r="E79" s="201">
        <f>'[2]12'!E81</f>
        <v>0</v>
      </c>
      <c r="F79" s="15">
        <f t="shared" si="16"/>
        <v>80</v>
      </c>
      <c r="G79" s="200">
        <f>'[2]12'!H81</f>
        <v>34</v>
      </c>
      <c r="H79" s="201">
        <f>'[2]12'!I81</f>
        <v>0</v>
      </c>
      <c r="I79" s="201">
        <f>'[2]12'!J81</f>
        <v>0</v>
      </c>
      <c r="J79" s="201">
        <f>'[2]12'!K81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0">
        <f>'[2]12'!B82</f>
        <v>80</v>
      </c>
      <c r="C80" s="201">
        <f>'[2]12'!C82</f>
        <v>0</v>
      </c>
      <c r="D80" s="201">
        <f>'[2]12'!D82</f>
        <v>0</v>
      </c>
      <c r="E80" s="201">
        <f>'[2]12'!E82</f>
        <v>0</v>
      </c>
      <c r="F80" s="15">
        <f t="shared" si="16"/>
        <v>80</v>
      </c>
      <c r="G80" s="200">
        <f>'[2]12'!H82</f>
        <v>34</v>
      </c>
      <c r="H80" s="201">
        <f>'[2]12'!I82</f>
        <v>0</v>
      </c>
      <c r="I80" s="201">
        <f>'[2]12'!J82</f>
        <v>0</v>
      </c>
      <c r="J80" s="201">
        <f>'[2]12'!K82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0">
        <f>'[2]12'!B83</f>
        <v>80</v>
      </c>
      <c r="C81" s="201">
        <f>'[2]12'!C83</f>
        <v>0</v>
      </c>
      <c r="D81" s="201">
        <f>'[2]12'!D83</f>
        <v>0</v>
      </c>
      <c r="E81" s="201">
        <f>'[2]12'!E83</f>
        <v>0</v>
      </c>
      <c r="F81" s="15">
        <f t="shared" si="16"/>
        <v>80</v>
      </c>
      <c r="G81" s="200">
        <f>'[2]12'!H83</f>
        <v>34</v>
      </c>
      <c r="H81" s="201">
        <f>'[2]12'!I83</f>
        <v>0</v>
      </c>
      <c r="I81" s="201">
        <f>'[2]12'!J83</f>
        <v>0</v>
      </c>
      <c r="J81" s="201">
        <f>'[2]12'!K83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200">
        <f>'[2]12'!B84</f>
        <v>80</v>
      </c>
      <c r="C82" s="201">
        <f>'[2]12'!C84</f>
        <v>0</v>
      </c>
      <c r="D82" s="201">
        <f>'[2]12'!D84</f>
        <v>0</v>
      </c>
      <c r="E82" s="201">
        <f>'[2]12'!E84</f>
        <v>0</v>
      </c>
      <c r="F82" s="15">
        <f t="shared" si="16"/>
        <v>80</v>
      </c>
      <c r="G82" s="200">
        <f>'[2]12'!H84</f>
        <v>34</v>
      </c>
      <c r="H82" s="201">
        <f>'[2]12'!I84</f>
        <v>0</v>
      </c>
      <c r="I82" s="201">
        <f>'[2]12'!J84</f>
        <v>0</v>
      </c>
      <c r="J82" s="201">
        <f>'[2]12'!K84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200">
        <f>'[2]12'!B85</f>
        <v>80</v>
      </c>
      <c r="C83" s="201">
        <f>'[2]12'!C85</f>
        <v>0</v>
      </c>
      <c r="D83" s="201">
        <f>'[2]12'!D85</f>
        <v>0</v>
      </c>
      <c r="E83" s="201">
        <f>'[2]12'!E85</f>
        <v>0</v>
      </c>
      <c r="F83" s="15">
        <f t="shared" si="16"/>
        <v>80</v>
      </c>
      <c r="G83" s="200">
        <f>'[2]12'!H85</f>
        <v>34</v>
      </c>
      <c r="H83" s="201">
        <f>'[2]12'!I85</f>
        <v>0</v>
      </c>
      <c r="I83" s="201">
        <f>'[2]12'!J85</f>
        <v>0</v>
      </c>
      <c r="J83" s="201">
        <f>'[2]12'!K85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0">
        <f>'[2]12'!B86</f>
        <v>80</v>
      </c>
      <c r="C84" s="201">
        <f>'[2]12'!C86</f>
        <v>0</v>
      </c>
      <c r="D84" s="201">
        <f>'[2]12'!D86</f>
        <v>0</v>
      </c>
      <c r="E84" s="201">
        <f>'[2]12'!E86</f>
        <v>0</v>
      </c>
      <c r="F84" s="15">
        <f t="shared" si="16"/>
        <v>80</v>
      </c>
      <c r="G84" s="200">
        <f>'[2]12'!H86</f>
        <v>34</v>
      </c>
      <c r="H84" s="201">
        <f>'[2]12'!I86</f>
        <v>0</v>
      </c>
      <c r="I84" s="201">
        <f>'[2]12'!J86</f>
        <v>0</v>
      </c>
      <c r="J84" s="201">
        <f>'[2]12'!K86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0">
        <f>'[2]12'!B87</f>
        <v>80</v>
      </c>
      <c r="C85" s="201">
        <f>'[2]12'!C87</f>
        <v>0</v>
      </c>
      <c r="D85" s="201">
        <f>'[2]12'!D87</f>
        <v>0</v>
      </c>
      <c r="E85" s="201">
        <f>'[2]12'!E87</f>
        <v>0</v>
      </c>
      <c r="F85" s="15">
        <f t="shared" si="16"/>
        <v>80</v>
      </c>
      <c r="G85" s="200">
        <f>'[2]12'!H87</f>
        <v>35</v>
      </c>
      <c r="H85" s="201">
        <f>'[2]12'!I87</f>
        <v>0</v>
      </c>
      <c r="I85" s="201">
        <f>'[2]12'!J87</f>
        <v>0</v>
      </c>
      <c r="J85" s="201">
        <f>'[2]12'!K87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200">
        <f>'[2]12'!B88</f>
        <v>80</v>
      </c>
      <c r="C86" s="201">
        <f>'[2]12'!C88</f>
        <v>0</v>
      </c>
      <c r="D86" s="201">
        <f>'[2]12'!D88</f>
        <v>0</v>
      </c>
      <c r="E86" s="201">
        <f>'[2]12'!E88</f>
        <v>0</v>
      </c>
      <c r="F86" s="15">
        <f t="shared" si="16"/>
        <v>80</v>
      </c>
      <c r="G86" s="200">
        <f>'[2]12'!H88</f>
        <v>35</v>
      </c>
      <c r="H86" s="201">
        <f>'[2]12'!I88</f>
        <v>0</v>
      </c>
      <c r="I86" s="201">
        <f>'[2]12'!J88</f>
        <v>0</v>
      </c>
      <c r="J86" s="201">
        <f>'[2]12'!K88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200">
        <f>'[2]12'!B89</f>
        <v>80</v>
      </c>
      <c r="C87" s="201">
        <f>'[2]12'!C89</f>
        <v>0</v>
      </c>
      <c r="D87" s="201">
        <f>'[2]12'!D89</f>
        <v>0</v>
      </c>
      <c r="E87" s="201">
        <f>'[2]12'!E89</f>
        <v>0</v>
      </c>
      <c r="F87" s="15">
        <f t="shared" si="16"/>
        <v>80</v>
      </c>
      <c r="G87" s="200">
        <f>'[2]12'!H89</f>
        <v>35</v>
      </c>
      <c r="H87" s="201">
        <f>'[2]12'!I89</f>
        <v>0</v>
      </c>
      <c r="I87" s="201">
        <f>'[2]12'!J89</f>
        <v>0</v>
      </c>
      <c r="J87" s="201">
        <f>'[2]12'!K89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200">
        <f>'[2]12'!B90</f>
        <v>80</v>
      </c>
      <c r="C88" s="201">
        <f>'[2]12'!C90</f>
        <v>0</v>
      </c>
      <c r="D88" s="201">
        <f>'[2]12'!D90</f>
        <v>0</v>
      </c>
      <c r="E88" s="201">
        <f>'[2]12'!E90</f>
        <v>0</v>
      </c>
      <c r="F88" s="15">
        <f t="shared" si="16"/>
        <v>80</v>
      </c>
      <c r="G88" s="200">
        <f>'[2]12'!H90</f>
        <v>35</v>
      </c>
      <c r="H88" s="201">
        <f>'[2]12'!I90</f>
        <v>0</v>
      </c>
      <c r="I88" s="201">
        <f>'[2]12'!J90</f>
        <v>0</v>
      </c>
      <c r="J88" s="201">
        <f>'[2]12'!K90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200">
        <f>'[2]12'!B91</f>
        <v>80</v>
      </c>
      <c r="C89" s="201">
        <f>'[2]12'!C91</f>
        <v>0</v>
      </c>
      <c r="D89" s="201">
        <f>'[2]12'!D91</f>
        <v>0</v>
      </c>
      <c r="E89" s="201">
        <f>'[2]12'!E91</f>
        <v>0</v>
      </c>
      <c r="F89" s="15">
        <f t="shared" si="16"/>
        <v>80</v>
      </c>
      <c r="G89" s="200">
        <f>'[2]12'!H91</f>
        <v>35</v>
      </c>
      <c r="H89" s="201">
        <f>'[2]12'!I91</f>
        <v>0</v>
      </c>
      <c r="I89" s="201">
        <f>'[2]12'!J91</f>
        <v>0</v>
      </c>
      <c r="J89" s="201">
        <f>'[2]12'!K91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200">
        <f>'[2]12'!B92</f>
        <v>80</v>
      </c>
      <c r="C90" s="201">
        <f>'[2]12'!C92</f>
        <v>0</v>
      </c>
      <c r="D90" s="201">
        <f>'[2]12'!D92</f>
        <v>0</v>
      </c>
      <c r="E90" s="201">
        <f>'[2]12'!E92</f>
        <v>0</v>
      </c>
      <c r="F90" s="15">
        <f t="shared" si="16"/>
        <v>80</v>
      </c>
      <c r="G90" s="200">
        <f>'[2]12'!H92</f>
        <v>35</v>
      </c>
      <c r="H90" s="201">
        <f>'[2]12'!I92</f>
        <v>0</v>
      </c>
      <c r="I90" s="201">
        <f>'[2]12'!J92</f>
        <v>0</v>
      </c>
      <c r="J90" s="201">
        <f>'[2]12'!K92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200">
        <f>'[2]12'!B93</f>
        <v>80</v>
      </c>
      <c r="C91" s="201">
        <f>'[2]12'!C93</f>
        <v>0</v>
      </c>
      <c r="D91" s="201">
        <f>'[2]12'!D93</f>
        <v>0</v>
      </c>
      <c r="E91" s="201">
        <f>'[2]12'!E93</f>
        <v>0</v>
      </c>
      <c r="F91" s="15">
        <f t="shared" si="16"/>
        <v>80</v>
      </c>
      <c r="G91" s="200">
        <f>'[2]12'!H93</f>
        <v>35</v>
      </c>
      <c r="H91" s="201">
        <f>'[2]12'!I93</f>
        <v>0</v>
      </c>
      <c r="I91" s="201">
        <f>'[2]12'!J93</f>
        <v>0</v>
      </c>
      <c r="J91" s="201">
        <f>'[2]12'!K93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200">
        <f>'[2]12'!B94</f>
        <v>80</v>
      </c>
      <c r="C92" s="201">
        <f>'[2]12'!C94</f>
        <v>0</v>
      </c>
      <c r="D92" s="201">
        <f>'[2]12'!D94</f>
        <v>0</v>
      </c>
      <c r="E92" s="201">
        <f>'[2]12'!E94</f>
        <v>0</v>
      </c>
      <c r="F92" s="15">
        <f t="shared" si="16"/>
        <v>80</v>
      </c>
      <c r="G92" s="200">
        <f>'[2]12'!H94</f>
        <v>35</v>
      </c>
      <c r="H92" s="201">
        <f>'[2]12'!I94</f>
        <v>0</v>
      </c>
      <c r="I92" s="201">
        <f>'[2]12'!J94</f>
        <v>0</v>
      </c>
      <c r="J92" s="201">
        <f>'[2]12'!K94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200">
        <f>'[2]12'!B95</f>
        <v>80</v>
      </c>
      <c r="C93" s="201">
        <f>'[2]12'!C95</f>
        <v>0</v>
      </c>
      <c r="D93" s="201">
        <f>'[2]12'!D95</f>
        <v>0</v>
      </c>
      <c r="E93" s="201">
        <f>'[2]12'!E95</f>
        <v>0</v>
      </c>
      <c r="F93" s="15">
        <f t="shared" si="16"/>
        <v>80</v>
      </c>
      <c r="G93" s="200">
        <f>'[2]12'!H95</f>
        <v>35</v>
      </c>
      <c r="H93" s="201">
        <f>'[2]12'!I95</f>
        <v>0</v>
      </c>
      <c r="I93" s="201">
        <f>'[2]12'!J95</f>
        <v>0</v>
      </c>
      <c r="J93" s="201">
        <f>'[2]12'!K95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200">
        <f>'[2]12'!B96</f>
        <v>80</v>
      </c>
      <c r="C94" s="201">
        <f>'[2]12'!C96</f>
        <v>0</v>
      </c>
      <c r="D94" s="201">
        <f>'[2]12'!D96</f>
        <v>0</v>
      </c>
      <c r="E94" s="201">
        <f>'[2]12'!E96</f>
        <v>0</v>
      </c>
      <c r="F94" s="15">
        <f t="shared" si="16"/>
        <v>80</v>
      </c>
      <c r="G94" s="200">
        <f>'[2]12'!H96</f>
        <v>35</v>
      </c>
      <c r="H94" s="201">
        <f>'[2]12'!I96</f>
        <v>0</v>
      </c>
      <c r="I94" s="201">
        <f>'[2]12'!J96</f>
        <v>0</v>
      </c>
      <c r="J94" s="201">
        <f>'[2]12'!K96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200">
        <f>'[2]12'!B97</f>
        <v>80</v>
      </c>
      <c r="C95" s="201">
        <f>'[2]12'!C97</f>
        <v>0</v>
      </c>
      <c r="D95" s="201">
        <f>'[2]12'!D97</f>
        <v>0</v>
      </c>
      <c r="E95" s="201">
        <f>'[2]12'!E97</f>
        <v>0</v>
      </c>
      <c r="F95" s="15">
        <f t="shared" si="16"/>
        <v>80</v>
      </c>
      <c r="G95" s="200">
        <f>'[2]12'!H97</f>
        <v>35</v>
      </c>
      <c r="H95" s="201">
        <f>'[2]12'!I97</f>
        <v>0</v>
      </c>
      <c r="I95" s="201">
        <f>'[2]12'!J97</f>
        <v>0</v>
      </c>
      <c r="J95" s="201">
        <f>'[2]12'!K97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0">
        <f>'[2]12'!B98</f>
        <v>80</v>
      </c>
      <c r="C96" s="201">
        <f>'[2]12'!C98</f>
        <v>0</v>
      </c>
      <c r="D96" s="201">
        <f>'[2]12'!D98</f>
        <v>0</v>
      </c>
      <c r="E96" s="201">
        <f>'[2]12'!E98</f>
        <v>0</v>
      </c>
      <c r="F96" s="15">
        <f t="shared" si="16"/>
        <v>80</v>
      </c>
      <c r="G96" s="200">
        <f>'[2]12'!H98</f>
        <v>35</v>
      </c>
      <c r="H96" s="201">
        <f>'[2]12'!I98</f>
        <v>0</v>
      </c>
      <c r="I96" s="201">
        <f>'[2]12'!J98</f>
        <v>0</v>
      </c>
      <c r="J96" s="201">
        <f>'[2]12'!K98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0">
        <f>'[2]12'!B99</f>
        <v>80</v>
      </c>
      <c r="C97" s="201">
        <f>'[2]12'!C99</f>
        <v>0</v>
      </c>
      <c r="D97" s="201">
        <f>'[2]12'!D99</f>
        <v>0</v>
      </c>
      <c r="E97" s="201">
        <f>'[2]12'!E99</f>
        <v>0</v>
      </c>
      <c r="F97" s="15">
        <f t="shared" si="16"/>
        <v>80</v>
      </c>
      <c r="G97" s="200">
        <f>'[2]12'!H99</f>
        <v>35</v>
      </c>
      <c r="H97" s="201">
        <f>'[2]12'!I99</f>
        <v>0</v>
      </c>
      <c r="I97" s="201">
        <f>'[2]12'!J99</f>
        <v>0</v>
      </c>
      <c r="J97" s="201">
        <f>'[2]12'!K99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0">
        <f>'[2]12'!B100</f>
        <v>80</v>
      </c>
      <c r="C98" s="201">
        <f>'[2]12'!C100</f>
        <v>0</v>
      </c>
      <c r="D98" s="201">
        <f>'[2]12'!D100</f>
        <v>0</v>
      </c>
      <c r="E98" s="201">
        <f>'[2]12'!E100</f>
        <v>0</v>
      </c>
      <c r="F98" s="15">
        <f t="shared" si="16"/>
        <v>80</v>
      </c>
      <c r="G98" s="200">
        <f>'[2]12'!H100</f>
        <v>35</v>
      </c>
      <c r="H98" s="201">
        <f>'[2]12'!I100</f>
        <v>0</v>
      </c>
      <c r="I98" s="201">
        <f>'[2]12'!J100</f>
        <v>0</v>
      </c>
      <c r="J98" s="201">
        <f>'[2]12'!K100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0.81225000000000003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0.81225000000000003</v>
      </c>
      <c r="L99" s="128">
        <f t="shared" si="17"/>
        <v>2.4E-2</v>
      </c>
      <c r="M99" s="128">
        <f t="shared" si="17"/>
        <v>0.79994999999999961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0.79994999999999961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45547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620</v>
      </c>
      <c r="G3" s="16">
        <f>'[3]12'!G5</f>
        <v>0</v>
      </c>
      <c r="H3" s="17">
        <f>SUM(B3:G3)</f>
        <v>940</v>
      </c>
      <c r="I3" s="15">
        <f>'[3]12'!J5</f>
        <v>270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26.91</v>
      </c>
      <c r="AU3" s="8">
        <v>26.91</v>
      </c>
      <c r="AW3" s="204">
        <v>26.91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26.91</v>
      </c>
      <c r="BD3" s="204">
        <v>26.91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26.91</v>
      </c>
      <c r="BL3" s="8">
        <f>AT3</f>
        <v>26.91</v>
      </c>
      <c r="BM3" s="8">
        <f>AU3</f>
        <v>26.91</v>
      </c>
      <c r="BN3" s="8">
        <f>BC3</f>
        <v>26.91</v>
      </c>
      <c r="BO3" s="8">
        <f>BJ3</f>
        <v>26.91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620</v>
      </c>
      <c r="G4" s="16">
        <f>'[3]12'!G6</f>
        <v>0</v>
      </c>
      <c r="H4" s="17">
        <f>SUM(B4:G4)</f>
        <v>940</v>
      </c>
      <c r="I4" s="15">
        <f>'[3]12'!J6</f>
        <v>270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26.91</v>
      </c>
      <c r="AU4" s="8">
        <v>26.91</v>
      </c>
      <c r="AW4" s="204">
        <v>26.91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26.91</v>
      </c>
      <c r="BD4" s="204">
        <v>26.91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26.91</v>
      </c>
      <c r="BL4" s="8">
        <f t="shared" ref="BL4:BL67" si="21">AT4</f>
        <v>26.91</v>
      </c>
      <c r="BM4" s="8">
        <f t="shared" ref="BM4:BM67" si="22">AU4</f>
        <v>26.91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620</v>
      </c>
      <c r="G5" s="16">
        <f>'[3]12'!G7</f>
        <v>0</v>
      </c>
      <c r="H5" s="17">
        <f t="shared" ref="H5:H68" si="27">SUM(B5:G5)</f>
        <v>940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26.91</v>
      </c>
      <c r="AU5" s="8">
        <v>26.91</v>
      </c>
      <c r="AW5" s="204">
        <v>26.91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26.91</v>
      </c>
      <c r="BD5" s="204">
        <v>26.91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26.91</v>
      </c>
      <c r="BL5" s="8">
        <f t="shared" si="21"/>
        <v>26.91</v>
      </c>
      <c r="BM5" s="8">
        <f t="shared" si="22"/>
        <v>26.91</v>
      </c>
      <c r="BN5" s="8">
        <f t="shared" si="23"/>
        <v>26.91</v>
      </c>
      <c r="BO5" s="8">
        <f t="shared" si="24"/>
        <v>26.91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620</v>
      </c>
      <c r="G6" s="16">
        <f>'[3]12'!G8</f>
        <v>0</v>
      </c>
      <c r="H6" s="17">
        <f t="shared" si="27"/>
        <v>940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26.91</v>
      </c>
      <c r="AU6" s="8">
        <v>26.91</v>
      </c>
      <c r="AW6" s="204">
        <v>26.91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26.91</v>
      </c>
      <c r="BD6" s="204">
        <v>26.91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26.91</v>
      </c>
      <c r="BL6" s="8">
        <f t="shared" si="21"/>
        <v>26.91</v>
      </c>
      <c r="BM6" s="8">
        <f t="shared" si="22"/>
        <v>26.91</v>
      </c>
      <c r="BN6" s="8">
        <f t="shared" si="23"/>
        <v>26.91</v>
      </c>
      <c r="BO6" s="8">
        <f t="shared" si="24"/>
        <v>26.91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620</v>
      </c>
      <c r="G7" s="16">
        <f>'[3]12'!G9</f>
        <v>0</v>
      </c>
      <c r="H7" s="17">
        <f t="shared" si="27"/>
        <v>940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26.91</v>
      </c>
      <c r="AU7" s="8">
        <v>26.91</v>
      </c>
      <c r="AW7" s="204">
        <v>26.91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26.91</v>
      </c>
      <c r="BD7" s="204">
        <v>26.91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26.91</v>
      </c>
      <c r="BL7" s="8">
        <f t="shared" si="21"/>
        <v>26.91</v>
      </c>
      <c r="BM7" s="8">
        <f t="shared" si="22"/>
        <v>26.91</v>
      </c>
      <c r="BN7" s="8">
        <f t="shared" si="23"/>
        <v>26.91</v>
      </c>
      <c r="BO7" s="8">
        <f t="shared" si="24"/>
        <v>26.91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620</v>
      </c>
      <c r="G8" s="16">
        <f>'[3]12'!G10</f>
        <v>0</v>
      </c>
      <c r="H8" s="17">
        <f t="shared" si="27"/>
        <v>940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26.91</v>
      </c>
      <c r="AU8" s="8">
        <v>26.91</v>
      </c>
      <c r="AW8" s="204">
        <v>26.91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26.91</v>
      </c>
      <c r="BD8" s="204">
        <v>26.91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26.91</v>
      </c>
      <c r="BL8" s="8">
        <f t="shared" si="21"/>
        <v>26.91</v>
      </c>
      <c r="BM8" s="8">
        <f t="shared" si="22"/>
        <v>26.91</v>
      </c>
      <c r="BN8" s="8">
        <f t="shared" si="23"/>
        <v>26.91</v>
      </c>
      <c r="BO8" s="8">
        <f t="shared" si="24"/>
        <v>26.91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620</v>
      </c>
      <c r="G9" s="16">
        <f>'[3]12'!G11</f>
        <v>0</v>
      </c>
      <c r="H9" s="17">
        <f t="shared" si="27"/>
        <v>940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26.91</v>
      </c>
      <c r="AU9" s="8">
        <v>26.91</v>
      </c>
      <c r="AW9" s="204">
        <v>26.91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26.91</v>
      </c>
      <c r="BD9" s="204">
        <v>26.91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26.91</v>
      </c>
      <c r="BL9" s="8">
        <f t="shared" si="21"/>
        <v>26.91</v>
      </c>
      <c r="BM9" s="8">
        <f t="shared" si="22"/>
        <v>26.91</v>
      </c>
      <c r="BN9" s="8">
        <f t="shared" si="23"/>
        <v>26.91</v>
      </c>
      <c r="BO9" s="8">
        <f t="shared" si="24"/>
        <v>26.91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620</v>
      </c>
      <c r="G10" s="16">
        <f>'[3]12'!G12</f>
        <v>0</v>
      </c>
      <c r="H10" s="17">
        <f t="shared" si="27"/>
        <v>940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26.91</v>
      </c>
      <c r="AU10" s="8">
        <v>26.91</v>
      </c>
      <c r="AW10" s="204">
        <v>26.91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26.91</v>
      </c>
      <c r="BD10" s="204">
        <v>26.91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26.91</v>
      </c>
      <c r="BL10" s="8">
        <f t="shared" si="21"/>
        <v>26.91</v>
      </c>
      <c r="BM10" s="8">
        <f t="shared" si="22"/>
        <v>26.91</v>
      </c>
      <c r="BN10" s="8">
        <f t="shared" si="23"/>
        <v>26.91</v>
      </c>
      <c r="BO10" s="8">
        <f t="shared" si="24"/>
        <v>26.91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620</v>
      </c>
      <c r="G11" s="16">
        <f>'[3]12'!G13</f>
        <v>0</v>
      </c>
      <c r="H11" s="17">
        <f t="shared" si="27"/>
        <v>940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26.91</v>
      </c>
      <c r="AU11" s="8">
        <v>26.91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26.91</v>
      </c>
      <c r="BM11" s="8">
        <f t="shared" si="22"/>
        <v>26.91</v>
      </c>
      <c r="BN11" s="8">
        <f t="shared" si="23"/>
        <v>26.91</v>
      </c>
      <c r="BO11" s="8">
        <f t="shared" si="24"/>
        <v>26.91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620</v>
      </c>
      <c r="G12" s="16">
        <f>'[3]12'!G14</f>
        <v>0</v>
      </c>
      <c r="H12" s="17">
        <f t="shared" si="27"/>
        <v>940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26.91</v>
      </c>
      <c r="AU12" s="8">
        <v>26.91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26.91</v>
      </c>
      <c r="BM12" s="8">
        <f t="shared" si="22"/>
        <v>26.91</v>
      </c>
      <c r="BN12" s="8">
        <f t="shared" si="23"/>
        <v>26.91</v>
      </c>
      <c r="BO12" s="8">
        <f t="shared" si="24"/>
        <v>26.91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620</v>
      </c>
      <c r="G13" s="16">
        <f>'[3]12'!G15</f>
        <v>0</v>
      </c>
      <c r="H13" s="17">
        <f t="shared" si="27"/>
        <v>940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26.91</v>
      </c>
      <c r="AU13" s="8">
        <v>26.91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26.91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620</v>
      </c>
      <c r="G14" s="16">
        <f>'[3]12'!G16</f>
        <v>0</v>
      </c>
      <c r="H14" s="17">
        <f t="shared" si="27"/>
        <v>940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26.91</v>
      </c>
      <c r="AU14" s="8">
        <v>26.91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26.91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620</v>
      </c>
      <c r="G15" s="16">
        <f>'[3]12'!G17</f>
        <v>0</v>
      </c>
      <c r="H15" s="17">
        <f t="shared" si="27"/>
        <v>940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620</v>
      </c>
      <c r="G16" s="16">
        <f>'[3]12'!G18</f>
        <v>0</v>
      </c>
      <c r="H16" s="17">
        <f t="shared" si="27"/>
        <v>940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620</v>
      </c>
      <c r="G17" s="16">
        <f>'[3]12'!G19</f>
        <v>0</v>
      </c>
      <c r="H17" s="17">
        <f t="shared" si="27"/>
        <v>940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26.91</v>
      </c>
      <c r="AU17" s="8">
        <v>26.91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26.91</v>
      </c>
      <c r="BM17" s="8">
        <f t="shared" si="22"/>
        <v>26.91</v>
      </c>
      <c r="BN17" s="8">
        <f t="shared" si="23"/>
        <v>26.91</v>
      </c>
      <c r="BO17" s="8">
        <f t="shared" si="24"/>
        <v>26.91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620</v>
      </c>
      <c r="G18" s="16">
        <f>'[3]12'!G20</f>
        <v>0</v>
      </c>
      <c r="H18" s="17">
        <f t="shared" si="27"/>
        <v>940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26.91</v>
      </c>
      <c r="AU18" s="8">
        <v>26.91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26.91</v>
      </c>
      <c r="BM18" s="8">
        <f t="shared" si="22"/>
        <v>26.91</v>
      </c>
      <c r="BN18" s="8">
        <f t="shared" si="23"/>
        <v>26.91</v>
      </c>
      <c r="BO18" s="8">
        <f t="shared" si="24"/>
        <v>26.91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620</v>
      </c>
      <c r="G19" s="16">
        <f>'[3]12'!G21</f>
        <v>0</v>
      </c>
      <c r="H19" s="17">
        <f t="shared" si="27"/>
        <v>940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620</v>
      </c>
      <c r="G20" s="16">
        <f>'[3]12'!G22</f>
        <v>0</v>
      </c>
      <c r="H20" s="17">
        <f t="shared" si="27"/>
        <v>940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620</v>
      </c>
      <c r="G21" s="16">
        <f>'[3]12'!G23</f>
        <v>0</v>
      </c>
      <c r="H21" s="17">
        <f t="shared" si="27"/>
        <v>940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620</v>
      </c>
      <c r="G22" s="16">
        <f>'[3]12'!G24</f>
        <v>0</v>
      </c>
      <c r="H22" s="17">
        <f t="shared" si="27"/>
        <v>940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620</v>
      </c>
      <c r="G23" s="16">
        <f>'[3]12'!G25</f>
        <v>0</v>
      </c>
      <c r="H23" s="17">
        <f t="shared" si="27"/>
        <v>940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26.91</v>
      </c>
      <c r="AU23" s="8">
        <v>26.91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26.91</v>
      </c>
      <c r="BM23" s="8">
        <f t="shared" si="22"/>
        <v>26.91</v>
      </c>
      <c r="BN23" s="8">
        <f t="shared" si="23"/>
        <v>26.91</v>
      </c>
      <c r="BO23" s="8">
        <f t="shared" si="24"/>
        <v>26.91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620</v>
      </c>
      <c r="G24" s="16">
        <f>'[3]12'!G26</f>
        <v>0</v>
      </c>
      <c r="H24" s="17">
        <f t="shared" si="27"/>
        <v>940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26.91</v>
      </c>
      <c r="AU24" s="8">
        <v>26.91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26.91</v>
      </c>
      <c r="BM24" s="8">
        <f t="shared" si="22"/>
        <v>26.91</v>
      </c>
      <c r="BN24" s="8">
        <f t="shared" si="23"/>
        <v>26.91</v>
      </c>
      <c r="BO24" s="8">
        <f t="shared" si="24"/>
        <v>26.91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620</v>
      </c>
      <c r="G25" s="16">
        <f>'[3]12'!G27</f>
        <v>0</v>
      </c>
      <c r="H25" s="17">
        <f t="shared" si="27"/>
        <v>940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26.91</v>
      </c>
      <c r="AU25" s="8">
        <v>26.91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26.91</v>
      </c>
      <c r="BM25" s="8">
        <f t="shared" si="22"/>
        <v>26.91</v>
      </c>
      <c r="BN25" s="8">
        <f t="shared" si="23"/>
        <v>26.91</v>
      </c>
      <c r="BO25" s="8">
        <f t="shared" si="24"/>
        <v>26.91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620</v>
      </c>
      <c r="G26" s="16">
        <f>'[3]12'!G28</f>
        <v>0</v>
      </c>
      <c r="H26" s="17">
        <f t="shared" si="27"/>
        <v>940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26.91</v>
      </c>
      <c r="AU26" s="8">
        <v>26.91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26.91</v>
      </c>
      <c r="BM26" s="8">
        <f t="shared" si="22"/>
        <v>26.91</v>
      </c>
      <c r="BN26" s="8">
        <f t="shared" si="23"/>
        <v>26.91</v>
      </c>
      <c r="BO26" s="8">
        <f t="shared" si="24"/>
        <v>26.91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620</v>
      </c>
      <c r="G27" s="16">
        <f>'[3]12'!G29</f>
        <v>0</v>
      </c>
      <c r="H27" s="17">
        <f t="shared" si="27"/>
        <v>940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26.91</v>
      </c>
      <c r="AU27" s="8">
        <v>26.91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26.91</v>
      </c>
      <c r="BM27" s="8">
        <f t="shared" si="22"/>
        <v>26.91</v>
      </c>
      <c r="BN27" s="8">
        <f t="shared" si="23"/>
        <v>26.91</v>
      </c>
      <c r="BO27" s="8">
        <f t="shared" si="24"/>
        <v>26.91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620</v>
      </c>
      <c r="G28" s="16">
        <f>'[3]12'!G30</f>
        <v>0</v>
      </c>
      <c r="H28" s="17">
        <f t="shared" si="27"/>
        <v>940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26.91</v>
      </c>
      <c r="AU28" s="8">
        <v>26.91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26.91</v>
      </c>
      <c r="BM28" s="8">
        <f t="shared" si="22"/>
        <v>26.91</v>
      </c>
      <c r="BN28" s="8">
        <f t="shared" si="23"/>
        <v>26.91</v>
      </c>
      <c r="BO28" s="8">
        <f t="shared" si="24"/>
        <v>26.91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620</v>
      </c>
      <c r="G29" s="16">
        <f>'[3]12'!G31</f>
        <v>0</v>
      </c>
      <c r="H29" s="17">
        <f t="shared" si="27"/>
        <v>940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26.91</v>
      </c>
      <c r="AU29" s="8">
        <v>26.91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26.91</v>
      </c>
      <c r="BM29" s="8">
        <f t="shared" si="22"/>
        <v>26.91</v>
      </c>
      <c r="BN29" s="8">
        <f t="shared" si="23"/>
        <v>26.91</v>
      </c>
      <c r="BO29" s="8">
        <f t="shared" si="24"/>
        <v>26.91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620</v>
      </c>
      <c r="G30" s="16">
        <f>'[3]12'!G32</f>
        <v>0</v>
      </c>
      <c r="H30" s="17">
        <f t="shared" si="27"/>
        <v>940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26.91</v>
      </c>
      <c r="AU30" s="8">
        <v>26.91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26.91</v>
      </c>
      <c r="BM30" s="8">
        <f t="shared" si="22"/>
        <v>26.91</v>
      </c>
      <c r="BN30" s="8">
        <f t="shared" si="23"/>
        <v>26.91</v>
      </c>
      <c r="BO30" s="8">
        <f t="shared" si="24"/>
        <v>26.91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620</v>
      </c>
      <c r="G31" s="16">
        <f>'[3]12'!G33</f>
        <v>0</v>
      </c>
      <c r="H31" s="17">
        <f t="shared" si="27"/>
        <v>940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26.91</v>
      </c>
      <c r="AU31" s="8">
        <v>26.91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26.91</v>
      </c>
      <c r="BM31" s="8">
        <f t="shared" si="22"/>
        <v>26.91</v>
      </c>
      <c r="BN31" s="8">
        <f t="shared" si="23"/>
        <v>26.91</v>
      </c>
      <c r="BO31" s="8">
        <f t="shared" si="24"/>
        <v>26.91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620</v>
      </c>
      <c r="G32" s="16">
        <f>'[3]12'!G34</f>
        <v>0</v>
      </c>
      <c r="H32" s="17">
        <f t="shared" si="27"/>
        <v>940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26.91</v>
      </c>
      <c r="AU32" s="8">
        <v>26.91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26.91</v>
      </c>
      <c r="BM32" s="8">
        <f t="shared" si="22"/>
        <v>26.91</v>
      </c>
      <c r="BN32" s="8">
        <f t="shared" si="23"/>
        <v>26.91</v>
      </c>
      <c r="BO32" s="8">
        <f t="shared" si="24"/>
        <v>26.91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620</v>
      </c>
      <c r="G33" s="16">
        <f>'[3]12'!G35</f>
        <v>0</v>
      </c>
      <c r="H33" s="17">
        <f t="shared" si="27"/>
        <v>940</v>
      </c>
      <c r="I33" s="15">
        <f>'[3]12'!J35</f>
        <v>270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26.91</v>
      </c>
      <c r="AU33" s="8">
        <v>26.91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26.91</v>
      </c>
      <c r="BM33" s="8">
        <f t="shared" si="22"/>
        <v>26.91</v>
      </c>
      <c r="BN33" s="8">
        <f t="shared" si="23"/>
        <v>26.91</v>
      </c>
      <c r="BO33" s="8">
        <f t="shared" si="24"/>
        <v>26.91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620</v>
      </c>
      <c r="G34" s="16">
        <f>'[3]12'!G36</f>
        <v>0</v>
      </c>
      <c r="H34" s="17">
        <f t="shared" si="27"/>
        <v>940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26.91</v>
      </c>
      <c r="AU34" s="8">
        <v>26.91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26.91</v>
      </c>
      <c r="BM34" s="8">
        <f t="shared" si="22"/>
        <v>26.91</v>
      </c>
      <c r="BN34" s="8">
        <f t="shared" si="23"/>
        <v>26.91</v>
      </c>
      <c r="BO34" s="8">
        <f t="shared" si="24"/>
        <v>26.91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620</v>
      </c>
      <c r="G35" s="16">
        <f>'[3]12'!G37</f>
        <v>0</v>
      </c>
      <c r="H35" s="17">
        <f t="shared" si="27"/>
        <v>940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26.91</v>
      </c>
      <c r="AU35" s="8">
        <v>26.91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26.91</v>
      </c>
      <c r="BM35" s="8">
        <f t="shared" si="22"/>
        <v>26.91</v>
      </c>
      <c r="BN35" s="8">
        <f t="shared" si="23"/>
        <v>26.91</v>
      </c>
      <c r="BO35" s="8">
        <f t="shared" si="24"/>
        <v>26.91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620</v>
      </c>
      <c r="G36" s="16">
        <f>'[3]12'!G38</f>
        <v>0</v>
      </c>
      <c r="H36" s="17">
        <f t="shared" si="27"/>
        <v>940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26.91</v>
      </c>
      <c r="AU36" s="8">
        <v>26.91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26.91</v>
      </c>
      <c r="BM36" s="8">
        <f t="shared" si="22"/>
        <v>26.91</v>
      </c>
      <c r="BN36" s="8">
        <f t="shared" si="23"/>
        <v>26.91</v>
      </c>
      <c r="BO36" s="8">
        <f t="shared" si="24"/>
        <v>26.91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620</v>
      </c>
      <c r="G37" s="16">
        <f>'[3]12'!G39</f>
        <v>0</v>
      </c>
      <c r="H37" s="17">
        <f t="shared" si="27"/>
        <v>940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620</v>
      </c>
      <c r="G38" s="16">
        <f>'[3]12'!G40</f>
        <v>0</v>
      </c>
      <c r="H38" s="17">
        <f t="shared" si="27"/>
        <v>940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600</v>
      </c>
      <c r="G39" s="16">
        <f>'[3]12'!G41</f>
        <v>0</v>
      </c>
      <c r="H39" s="17">
        <f t="shared" si="27"/>
        <v>920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600</v>
      </c>
      <c r="G40" s="16">
        <f>'[3]12'!G42</f>
        <v>0</v>
      </c>
      <c r="H40" s="17">
        <f t="shared" si="27"/>
        <v>920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600</v>
      </c>
      <c r="G41" s="16">
        <f>'[3]12'!G43</f>
        <v>0</v>
      </c>
      <c r="H41" s="17">
        <f t="shared" si="27"/>
        <v>920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600</v>
      </c>
      <c r="G42" s="16">
        <f>'[3]12'!G44</f>
        <v>0</v>
      </c>
      <c r="H42" s="17">
        <f t="shared" si="27"/>
        <v>920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600</v>
      </c>
      <c r="G43" s="16">
        <f>'[3]12'!G45</f>
        <v>0</v>
      </c>
      <c r="H43" s="17">
        <f t="shared" si="27"/>
        <v>920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600</v>
      </c>
      <c r="G44" s="16">
        <f>'[3]12'!G46</f>
        <v>0</v>
      </c>
      <c r="H44" s="17">
        <f t="shared" si="27"/>
        <v>920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600</v>
      </c>
      <c r="G45" s="16">
        <f>'[3]12'!G47</f>
        <v>0</v>
      </c>
      <c r="H45" s="17">
        <f t="shared" si="27"/>
        <v>920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600</v>
      </c>
      <c r="G46" s="16">
        <f>'[3]12'!G48</f>
        <v>0</v>
      </c>
      <c r="H46" s="17">
        <f t="shared" si="27"/>
        <v>920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600</v>
      </c>
      <c r="G47" s="16">
        <f>'[3]12'!G49</f>
        <v>0</v>
      </c>
      <c r="H47" s="17">
        <f t="shared" si="27"/>
        <v>920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26.91</v>
      </c>
      <c r="AU47" s="8">
        <v>26.91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26.91</v>
      </c>
      <c r="BM47" s="8">
        <f t="shared" si="22"/>
        <v>26.91</v>
      </c>
      <c r="BN47" s="8">
        <f t="shared" si="23"/>
        <v>26.91</v>
      </c>
      <c r="BO47" s="8">
        <f t="shared" si="24"/>
        <v>26.91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600</v>
      </c>
      <c r="G48" s="16">
        <f>'[3]12'!G50</f>
        <v>0</v>
      </c>
      <c r="H48" s="17">
        <f t="shared" si="27"/>
        <v>920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26.91</v>
      </c>
      <c r="AU48" s="8">
        <v>26.91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26.91</v>
      </c>
      <c r="BM48" s="8">
        <f t="shared" si="22"/>
        <v>26.91</v>
      </c>
      <c r="BN48" s="8">
        <f t="shared" si="23"/>
        <v>26.91</v>
      </c>
      <c r="BO48" s="8">
        <f t="shared" si="24"/>
        <v>26.91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600</v>
      </c>
      <c r="G49" s="16">
        <f>'[3]12'!G51</f>
        <v>0</v>
      </c>
      <c r="H49" s="17">
        <f t="shared" si="27"/>
        <v>920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600</v>
      </c>
      <c r="G50" s="16">
        <f>'[3]12'!G52</f>
        <v>0</v>
      </c>
      <c r="H50" s="17">
        <f t="shared" si="27"/>
        <v>920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590</v>
      </c>
      <c r="G51" s="16">
        <f>'[3]12'!G53</f>
        <v>0</v>
      </c>
      <c r="H51" s="17">
        <f t="shared" si="27"/>
        <v>910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590</v>
      </c>
      <c r="G52" s="16">
        <f>'[3]12'!G54</f>
        <v>0</v>
      </c>
      <c r="H52" s="17">
        <f t="shared" si="27"/>
        <v>910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590</v>
      </c>
      <c r="G53" s="16">
        <f>'[3]12'!G55</f>
        <v>0</v>
      </c>
      <c r="H53" s="17">
        <f t="shared" si="27"/>
        <v>910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590</v>
      </c>
      <c r="G54" s="16">
        <f>'[3]12'!G56</f>
        <v>0</v>
      </c>
      <c r="H54" s="17">
        <f t="shared" si="27"/>
        <v>910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590</v>
      </c>
      <c r="G55" s="16">
        <f>'[3]12'!G57</f>
        <v>0</v>
      </c>
      <c r="H55" s="17">
        <f t="shared" si="27"/>
        <v>910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590</v>
      </c>
      <c r="G56" s="16">
        <f>'[3]12'!G58</f>
        <v>0</v>
      </c>
      <c r="H56" s="17">
        <f t="shared" si="27"/>
        <v>910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590</v>
      </c>
      <c r="G57" s="16">
        <f>'[3]12'!G59</f>
        <v>0</v>
      </c>
      <c r="H57" s="17">
        <f t="shared" si="27"/>
        <v>910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590</v>
      </c>
      <c r="G58" s="16">
        <f>'[3]12'!G60</f>
        <v>0</v>
      </c>
      <c r="H58" s="17">
        <f t="shared" si="27"/>
        <v>910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590</v>
      </c>
      <c r="G59" s="16">
        <f>'[3]12'!G61</f>
        <v>0</v>
      </c>
      <c r="H59" s="17">
        <f t="shared" si="27"/>
        <v>910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590</v>
      </c>
      <c r="G60" s="16">
        <f>'[3]12'!G62</f>
        <v>0</v>
      </c>
      <c r="H60" s="17">
        <f t="shared" si="27"/>
        <v>910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590</v>
      </c>
      <c r="G61" s="16">
        <f>'[3]12'!G63</f>
        <v>0</v>
      </c>
      <c r="H61" s="17">
        <f t="shared" si="27"/>
        <v>910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26.91</v>
      </c>
      <c r="AU61" s="8">
        <v>26.91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26.91</v>
      </c>
      <c r="BM61" s="8">
        <f t="shared" si="22"/>
        <v>26.91</v>
      </c>
      <c r="BN61" s="8">
        <f t="shared" si="23"/>
        <v>26.91</v>
      </c>
      <c r="BO61" s="8">
        <f t="shared" si="24"/>
        <v>26.91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590</v>
      </c>
      <c r="G62" s="16">
        <f>'[3]12'!G64</f>
        <v>0</v>
      </c>
      <c r="H62" s="17">
        <f t="shared" si="27"/>
        <v>910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26.91</v>
      </c>
      <c r="AU62" s="8">
        <v>26.91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26.91</v>
      </c>
      <c r="BM62" s="8">
        <f t="shared" si="22"/>
        <v>26.91</v>
      </c>
      <c r="BN62" s="8">
        <f t="shared" si="23"/>
        <v>26.91</v>
      </c>
      <c r="BO62" s="8">
        <f t="shared" si="24"/>
        <v>26.91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590</v>
      </c>
      <c r="G63" s="16">
        <f>'[3]12'!G65</f>
        <v>0</v>
      </c>
      <c r="H63" s="17">
        <f t="shared" si="27"/>
        <v>910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26.91</v>
      </c>
      <c r="AU63" s="8">
        <v>26.91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26.91</v>
      </c>
      <c r="BM63" s="8">
        <f t="shared" si="22"/>
        <v>26.91</v>
      </c>
      <c r="BN63" s="8">
        <f t="shared" si="23"/>
        <v>26.91</v>
      </c>
      <c r="BO63" s="8">
        <f t="shared" si="24"/>
        <v>26.91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590</v>
      </c>
      <c r="G64" s="16">
        <f>'[3]12'!G66</f>
        <v>0</v>
      </c>
      <c r="H64" s="17">
        <f t="shared" si="27"/>
        <v>910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26.91</v>
      </c>
      <c r="AU64" s="8">
        <v>26.91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26.91</v>
      </c>
      <c r="BM64" s="8">
        <f t="shared" si="22"/>
        <v>26.91</v>
      </c>
      <c r="BN64" s="8">
        <f t="shared" si="23"/>
        <v>26.91</v>
      </c>
      <c r="BO64" s="8">
        <f t="shared" si="24"/>
        <v>26.91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590</v>
      </c>
      <c r="G65" s="16">
        <f>'[3]12'!G67</f>
        <v>0</v>
      </c>
      <c r="H65" s="17">
        <f t="shared" si="27"/>
        <v>910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26.91</v>
      </c>
      <c r="AU65" s="8">
        <v>26.91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26.91</v>
      </c>
      <c r="BM65" s="8">
        <f t="shared" si="22"/>
        <v>26.91</v>
      </c>
      <c r="BN65" s="8">
        <f t="shared" si="23"/>
        <v>26.91</v>
      </c>
      <c r="BO65" s="8">
        <f t="shared" si="24"/>
        <v>26.91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590</v>
      </c>
      <c r="G66" s="16">
        <f>'[3]12'!G68</f>
        <v>0</v>
      </c>
      <c r="H66" s="17">
        <f t="shared" si="27"/>
        <v>910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26.91</v>
      </c>
      <c r="AU66" s="8">
        <v>26.91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26.91</v>
      </c>
      <c r="BM66" s="8">
        <f t="shared" si="22"/>
        <v>26.91</v>
      </c>
      <c r="BN66" s="8">
        <f t="shared" si="23"/>
        <v>26.91</v>
      </c>
      <c r="BO66" s="8">
        <f t="shared" si="24"/>
        <v>26.91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590</v>
      </c>
      <c r="G67" s="16">
        <f>'[3]12'!G69</f>
        <v>0</v>
      </c>
      <c r="H67" s="17">
        <f t="shared" si="27"/>
        <v>910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26.91</v>
      </c>
      <c r="AU67" s="8">
        <v>26.91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26.91</v>
      </c>
      <c r="BM67" s="8">
        <f t="shared" si="22"/>
        <v>26.91</v>
      </c>
      <c r="BN67" s="8">
        <f t="shared" si="23"/>
        <v>26.91</v>
      </c>
      <c r="BO67" s="8">
        <f t="shared" si="24"/>
        <v>26.91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590</v>
      </c>
      <c r="G68" s="16">
        <f>'[3]12'!G70</f>
        <v>0</v>
      </c>
      <c r="H68" s="17">
        <f t="shared" si="27"/>
        <v>910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26.91</v>
      </c>
      <c r="AU68" s="8">
        <v>26.91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26.91</v>
      </c>
      <c r="BM68" s="8">
        <f t="shared" ref="BM68:BM98" si="54">AU68</f>
        <v>26.91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590</v>
      </c>
      <c r="G69" s="16">
        <f>'[3]12'!G71</f>
        <v>0</v>
      </c>
      <c r="H69" s="17">
        <f t="shared" ref="H69:H98" si="59">SUM(B69:G69)</f>
        <v>910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26.87</v>
      </c>
      <c r="AU69" s="8">
        <v>26.87</v>
      </c>
      <c r="AW69" s="204">
        <v>26.87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26.87</v>
      </c>
      <c r="BD69" s="204">
        <v>26.87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26.87</v>
      </c>
      <c r="BL69" s="8">
        <f t="shared" si="53"/>
        <v>26.87</v>
      </c>
      <c r="BM69" s="8">
        <f t="shared" si="54"/>
        <v>26.87</v>
      </c>
      <c r="BN69" s="8">
        <f t="shared" si="55"/>
        <v>26.87</v>
      </c>
      <c r="BO69" s="8">
        <f t="shared" si="56"/>
        <v>26.87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590</v>
      </c>
      <c r="G70" s="16">
        <f>'[3]12'!G72</f>
        <v>0</v>
      </c>
      <c r="H70" s="17">
        <f t="shared" si="59"/>
        <v>910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26.87</v>
      </c>
      <c r="AU70" s="8">
        <v>26.87</v>
      </c>
      <c r="AW70" s="204">
        <v>26.87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26.87</v>
      </c>
      <c r="BD70" s="204">
        <v>26.87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26.87</v>
      </c>
      <c r="BL70" s="8">
        <f t="shared" si="53"/>
        <v>26.87</v>
      </c>
      <c r="BM70" s="8">
        <f t="shared" si="54"/>
        <v>26.87</v>
      </c>
      <c r="BN70" s="8">
        <f t="shared" si="55"/>
        <v>26.87</v>
      </c>
      <c r="BO70" s="8">
        <f t="shared" si="56"/>
        <v>26.87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590</v>
      </c>
      <c r="G71" s="16">
        <f>'[3]12'!G73</f>
        <v>0</v>
      </c>
      <c r="H71" s="17">
        <f t="shared" si="59"/>
        <v>910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26.87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216.26</v>
      </c>
      <c r="AT71" s="8">
        <v>26.87</v>
      </c>
      <c r="AU71" s="8">
        <v>26.87</v>
      </c>
      <c r="AW71" s="204">
        <v>26.87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26.87</v>
      </c>
      <c r="BD71" s="204">
        <v>26.87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26.87</v>
      </c>
      <c r="BL71" s="8">
        <f t="shared" si="53"/>
        <v>26.87</v>
      </c>
      <c r="BM71" s="8">
        <f t="shared" si="54"/>
        <v>26.87</v>
      </c>
      <c r="BN71" s="8">
        <f t="shared" si="55"/>
        <v>26.87</v>
      </c>
      <c r="BO71" s="8">
        <f t="shared" si="56"/>
        <v>26.87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590</v>
      </c>
      <c r="G72" s="16">
        <f>'[3]12'!G74</f>
        <v>0</v>
      </c>
      <c r="H72" s="17">
        <f t="shared" si="59"/>
        <v>910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26.87</v>
      </c>
      <c r="AE72" s="8">
        <f t="shared" si="43"/>
        <v>26.87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26.87</v>
      </c>
      <c r="AL72" s="8">
        <f t="shared" si="35"/>
        <v>216.26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216.26</v>
      </c>
      <c r="AT72" s="8">
        <v>26.87</v>
      </c>
      <c r="AU72" s="8">
        <v>26.87</v>
      </c>
      <c r="AW72" s="204">
        <v>26.87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26.87</v>
      </c>
      <c r="BD72" s="204">
        <v>26.87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26.87</v>
      </c>
      <c r="BL72" s="8">
        <f t="shared" si="53"/>
        <v>26.87</v>
      </c>
      <c r="BM72" s="8">
        <f t="shared" si="54"/>
        <v>26.87</v>
      </c>
      <c r="BN72" s="8">
        <f t="shared" si="55"/>
        <v>26.87</v>
      </c>
      <c r="BO72" s="8">
        <f t="shared" si="56"/>
        <v>26.87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590</v>
      </c>
      <c r="G73" s="16">
        <f>'[3]12'!G75</f>
        <v>0</v>
      </c>
      <c r="H73" s="17">
        <f t="shared" si="59"/>
        <v>910</v>
      </c>
      <c r="I73" s="15">
        <f>'[3]12'!J75</f>
        <v>270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26.87</v>
      </c>
      <c r="AU73" s="8">
        <v>26.87</v>
      </c>
      <c r="AW73" s="204">
        <v>26.87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26.87</v>
      </c>
      <c r="BD73" s="204">
        <v>26.87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26.87</v>
      </c>
      <c r="BL73" s="8">
        <f t="shared" si="53"/>
        <v>26.87</v>
      </c>
      <c r="BM73" s="8">
        <f t="shared" si="54"/>
        <v>26.87</v>
      </c>
      <c r="BN73" s="8">
        <f t="shared" si="55"/>
        <v>26.87</v>
      </c>
      <c r="BO73" s="8">
        <f t="shared" si="56"/>
        <v>26.87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590</v>
      </c>
      <c r="G74" s="16">
        <f>'[3]12'!G76</f>
        <v>0</v>
      </c>
      <c r="H74" s="17">
        <f t="shared" si="59"/>
        <v>910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26.87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26.87</v>
      </c>
      <c r="AL74" s="8">
        <f t="shared" si="35"/>
        <v>216.26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216.26</v>
      </c>
      <c r="AT74" s="8">
        <v>26.87</v>
      </c>
      <c r="AU74" s="8">
        <v>26.87</v>
      </c>
      <c r="AW74" s="204">
        <v>26.87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26.87</v>
      </c>
      <c r="BD74" s="204">
        <v>26.87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26.87</v>
      </c>
      <c r="BL74" s="8">
        <f t="shared" si="53"/>
        <v>26.87</v>
      </c>
      <c r="BM74" s="8">
        <f t="shared" si="54"/>
        <v>26.87</v>
      </c>
      <c r="BN74" s="8">
        <f t="shared" si="55"/>
        <v>26.87</v>
      </c>
      <c r="BO74" s="8">
        <f t="shared" si="56"/>
        <v>26.87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600</v>
      </c>
      <c r="G75" s="16">
        <f>'[3]12'!G77</f>
        <v>0</v>
      </c>
      <c r="H75" s="17">
        <f t="shared" si="59"/>
        <v>920</v>
      </c>
      <c r="I75" s="15">
        <f>'[3]12'!J77</f>
        <v>270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26.87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26.87</v>
      </c>
      <c r="AE75" s="8">
        <f t="shared" si="43"/>
        <v>26.87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26.87</v>
      </c>
      <c r="AL75" s="8">
        <f t="shared" si="35"/>
        <v>216.26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216.26</v>
      </c>
      <c r="AT75" s="8">
        <v>26.87</v>
      </c>
      <c r="AU75" s="8">
        <v>26.87</v>
      </c>
      <c r="AW75" s="204">
        <v>26.87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26.87</v>
      </c>
      <c r="BD75" s="204">
        <v>26.87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26.87</v>
      </c>
      <c r="BL75" s="8">
        <f t="shared" si="53"/>
        <v>26.87</v>
      </c>
      <c r="BM75" s="8">
        <f t="shared" si="54"/>
        <v>26.87</v>
      </c>
      <c r="BN75" s="8">
        <f t="shared" si="55"/>
        <v>26.87</v>
      </c>
      <c r="BO75" s="8">
        <f t="shared" si="56"/>
        <v>26.87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600</v>
      </c>
      <c r="G76" s="16">
        <f>'[3]12'!G78</f>
        <v>0</v>
      </c>
      <c r="H76" s="17">
        <f t="shared" si="59"/>
        <v>920</v>
      </c>
      <c r="I76" s="15">
        <f>'[3]12'!J78</f>
        <v>270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26.87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26.87</v>
      </c>
      <c r="AE76" s="8">
        <f t="shared" si="43"/>
        <v>26.87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26.87</v>
      </c>
      <c r="AL76" s="8">
        <f t="shared" si="35"/>
        <v>216.26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216.26</v>
      </c>
      <c r="AT76" s="8">
        <v>26.87</v>
      </c>
      <c r="AU76" s="8">
        <v>26.87</v>
      </c>
      <c r="AW76" s="204">
        <v>26.87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26.87</v>
      </c>
      <c r="BD76" s="204">
        <v>26.87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26.87</v>
      </c>
      <c r="BL76" s="8">
        <f t="shared" si="53"/>
        <v>26.87</v>
      </c>
      <c r="BM76" s="8">
        <f t="shared" si="54"/>
        <v>26.87</v>
      </c>
      <c r="BN76" s="8">
        <f t="shared" si="55"/>
        <v>26.87</v>
      </c>
      <c r="BO76" s="8">
        <f t="shared" si="56"/>
        <v>26.87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600</v>
      </c>
      <c r="G77" s="16">
        <f>'[3]12'!G79</f>
        <v>0</v>
      </c>
      <c r="H77" s="17">
        <f t="shared" si="59"/>
        <v>920</v>
      </c>
      <c r="I77" s="15">
        <f>'[3]12'!J79</f>
        <v>270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26.87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26.87</v>
      </c>
      <c r="AE77" s="8">
        <f t="shared" si="43"/>
        <v>26.87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26.87</v>
      </c>
      <c r="AL77" s="8">
        <f t="shared" si="35"/>
        <v>216.26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216.26</v>
      </c>
      <c r="AT77" s="8">
        <v>26.87</v>
      </c>
      <c r="AU77" s="8">
        <v>26.87</v>
      </c>
      <c r="AW77" s="204">
        <v>26.87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26.87</v>
      </c>
      <c r="BD77" s="204">
        <v>26.87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26.87</v>
      </c>
      <c r="BL77" s="8">
        <f t="shared" si="53"/>
        <v>26.87</v>
      </c>
      <c r="BM77" s="8">
        <f t="shared" si="54"/>
        <v>26.87</v>
      </c>
      <c r="BN77" s="8">
        <f t="shared" si="55"/>
        <v>26.87</v>
      </c>
      <c r="BO77" s="8">
        <f t="shared" si="56"/>
        <v>26.87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600</v>
      </c>
      <c r="G78" s="16">
        <f>'[3]12'!G80</f>
        <v>0</v>
      </c>
      <c r="H78" s="17">
        <f t="shared" si="59"/>
        <v>920</v>
      </c>
      <c r="I78" s="15">
        <f>'[3]12'!J80</f>
        <v>270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26.87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26.87</v>
      </c>
      <c r="AE78" s="8">
        <f t="shared" si="43"/>
        <v>26.87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26.87</v>
      </c>
      <c r="AL78" s="8">
        <f t="shared" si="35"/>
        <v>216.26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216.26</v>
      </c>
      <c r="AT78" s="8">
        <v>26.87</v>
      </c>
      <c r="AU78" s="8">
        <v>26.87</v>
      </c>
      <c r="AW78" s="204">
        <v>26.87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26.87</v>
      </c>
      <c r="BD78" s="204">
        <v>26.87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26.87</v>
      </c>
      <c r="BL78" s="8">
        <f t="shared" si="53"/>
        <v>26.87</v>
      </c>
      <c r="BM78" s="8">
        <f t="shared" si="54"/>
        <v>26.87</v>
      </c>
      <c r="BN78" s="8">
        <f t="shared" si="55"/>
        <v>26.87</v>
      </c>
      <c r="BO78" s="8">
        <f t="shared" si="56"/>
        <v>26.87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600</v>
      </c>
      <c r="G79" s="16">
        <f>'[3]12'!G81</f>
        <v>0</v>
      </c>
      <c r="H79" s="17">
        <f t="shared" si="59"/>
        <v>920</v>
      </c>
      <c r="I79" s="15">
        <f>'[3]12'!J81</f>
        <v>270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26.87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26.87</v>
      </c>
      <c r="AE79" s="8">
        <f t="shared" si="43"/>
        <v>26.87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26.87</v>
      </c>
      <c r="AL79" s="8">
        <f t="shared" si="35"/>
        <v>216.26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216.26</v>
      </c>
      <c r="AT79" s="8">
        <v>26.87</v>
      </c>
      <c r="AU79" s="8">
        <v>26.87</v>
      </c>
      <c r="AW79" s="204">
        <v>26.87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26.87</v>
      </c>
      <c r="BD79" s="204">
        <v>26.87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26.87</v>
      </c>
      <c r="BL79" s="8">
        <f t="shared" si="53"/>
        <v>26.87</v>
      </c>
      <c r="BM79" s="8">
        <f t="shared" si="54"/>
        <v>26.87</v>
      </c>
      <c r="BN79" s="8">
        <f t="shared" si="55"/>
        <v>26.87</v>
      </c>
      <c r="BO79" s="8">
        <f t="shared" si="56"/>
        <v>26.87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600</v>
      </c>
      <c r="G80" s="16">
        <f>'[3]12'!G82</f>
        <v>0</v>
      </c>
      <c r="H80" s="17">
        <f t="shared" si="59"/>
        <v>920</v>
      </c>
      <c r="I80" s="15">
        <f>'[3]12'!J82</f>
        <v>270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26.87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26.87</v>
      </c>
      <c r="AE80" s="8">
        <f t="shared" si="43"/>
        <v>26.87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26.87</v>
      </c>
      <c r="AL80" s="8">
        <f t="shared" si="35"/>
        <v>216.26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216.26</v>
      </c>
      <c r="AT80" s="8">
        <v>26.87</v>
      </c>
      <c r="AU80" s="8">
        <v>26.87</v>
      </c>
      <c r="AW80" s="204">
        <v>26.87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26.87</v>
      </c>
      <c r="BD80" s="204">
        <v>26.87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26.87</v>
      </c>
      <c r="BL80" s="8">
        <f t="shared" si="53"/>
        <v>26.87</v>
      </c>
      <c r="BM80" s="8">
        <f t="shared" si="54"/>
        <v>26.87</v>
      </c>
      <c r="BN80" s="8">
        <f t="shared" si="55"/>
        <v>26.87</v>
      </c>
      <c r="BO80" s="8">
        <f t="shared" si="56"/>
        <v>26.87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600</v>
      </c>
      <c r="G81" s="16">
        <f>'[3]12'!G83</f>
        <v>0</v>
      </c>
      <c r="H81" s="17">
        <f t="shared" si="59"/>
        <v>920</v>
      </c>
      <c r="I81" s="15">
        <f>'[3]12'!J83</f>
        <v>270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24.37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24.37</v>
      </c>
      <c r="AE81" s="8">
        <f t="shared" si="43"/>
        <v>24.37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24.37</v>
      </c>
      <c r="AL81" s="8">
        <f t="shared" si="35"/>
        <v>221.26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221.26</v>
      </c>
      <c r="AT81" s="8">
        <v>26.87</v>
      </c>
      <c r="AU81" s="8">
        <v>26.87</v>
      </c>
      <c r="AW81" s="204">
        <v>24.37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24.37</v>
      </c>
      <c r="BD81" s="204">
        <v>24.37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24.37</v>
      </c>
      <c r="BL81" s="8">
        <f t="shared" si="53"/>
        <v>26.87</v>
      </c>
      <c r="BM81" s="8">
        <f t="shared" si="54"/>
        <v>26.87</v>
      </c>
      <c r="BN81" s="8">
        <f t="shared" si="55"/>
        <v>24.37</v>
      </c>
      <c r="BO81" s="8">
        <f t="shared" si="56"/>
        <v>24.37</v>
      </c>
      <c r="BP81" s="139">
        <f t="shared" si="57"/>
        <v>2.5</v>
      </c>
      <c r="BQ81" s="139">
        <f t="shared" si="58"/>
        <v>2.5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600</v>
      </c>
      <c r="G82" s="16">
        <f>'[3]12'!G84</f>
        <v>0</v>
      </c>
      <c r="H82" s="17">
        <f t="shared" si="59"/>
        <v>920</v>
      </c>
      <c r="I82" s="15">
        <f>'[3]12'!J84</f>
        <v>270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24.37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24.37</v>
      </c>
      <c r="AE82" s="8">
        <f t="shared" si="43"/>
        <v>24.37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24.37</v>
      </c>
      <c r="AL82" s="8">
        <f t="shared" si="35"/>
        <v>221.26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221.26</v>
      </c>
      <c r="AT82" s="8">
        <v>26.87</v>
      </c>
      <c r="AU82" s="8">
        <v>26.87</v>
      </c>
      <c r="AW82" s="204">
        <v>24.37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24.37</v>
      </c>
      <c r="BD82" s="204">
        <v>24.37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24.37</v>
      </c>
      <c r="BL82" s="8">
        <f t="shared" si="53"/>
        <v>26.87</v>
      </c>
      <c r="BM82" s="8">
        <f t="shared" si="54"/>
        <v>26.87</v>
      </c>
      <c r="BN82" s="8">
        <f t="shared" si="55"/>
        <v>24.37</v>
      </c>
      <c r="BO82" s="8">
        <f t="shared" si="56"/>
        <v>24.37</v>
      </c>
      <c r="BP82" s="139">
        <f t="shared" si="57"/>
        <v>2.5</v>
      </c>
      <c r="BQ82" s="139">
        <f t="shared" si="58"/>
        <v>2.5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600</v>
      </c>
      <c r="G83" s="16">
        <f>'[3]12'!G85</f>
        <v>0</v>
      </c>
      <c r="H83" s="17">
        <f t="shared" si="59"/>
        <v>920</v>
      </c>
      <c r="I83" s="15">
        <f>'[3]12'!J85</f>
        <v>270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21.71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21.71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216.29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216.29</v>
      </c>
      <c r="AT83" s="8">
        <v>26.87</v>
      </c>
      <c r="AU83" s="8">
        <v>26.87</v>
      </c>
      <c r="AW83" s="204">
        <v>21.71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21.71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26.87</v>
      </c>
      <c r="BM83" s="8">
        <f t="shared" si="54"/>
        <v>26.87</v>
      </c>
      <c r="BN83" s="8">
        <f t="shared" si="55"/>
        <v>21.71</v>
      </c>
      <c r="BO83" s="8">
        <f t="shared" si="56"/>
        <v>32</v>
      </c>
      <c r="BP83" s="139">
        <f t="shared" si="57"/>
        <v>5.16</v>
      </c>
      <c r="BQ83" s="139">
        <f t="shared" si="58"/>
        <v>-5.129999999999999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600</v>
      </c>
      <c r="G84" s="16">
        <f>'[3]12'!G86</f>
        <v>0</v>
      </c>
      <c r="H84" s="17">
        <f t="shared" si="59"/>
        <v>920</v>
      </c>
      <c r="I84" s="15">
        <f>'[3]12'!J86</f>
        <v>270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21.71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21.71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216.29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216.29</v>
      </c>
      <c r="AT84" s="8">
        <v>26.87</v>
      </c>
      <c r="AU84" s="8">
        <v>26.87</v>
      </c>
      <c r="AW84" s="204">
        <v>21.71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21.71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26.87</v>
      </c>
      <c r="BM84" s="8">
        <f t="shared" si="54"/>
        <v>26.87</v>
      </c>
      <c r="BN84" s="8">
        <f t="shared" si="55"/>
        <v>21.71</v>
      </c>
      <c r="BO84" s="8">
        <f t="shared" si="56"/>
        <v>32</v>
      </c>
      <c r="BP84" s="139">
        <f t="shared" si="57"/>
        <v>5.16</v>
      </c>
      <c r="BQ84" s="139">
        <f t="shared" si="58"/>
        <v>-5.129999999999999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600</v>
      </c>
      <c r="G85" s="16">
        <f>'[3]12'!G87</f>
        <v>0</v>
      </c>
      <c r="H85" s="17">
        <f t="shared" si="59"/>
        <v>920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10.38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10.38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227.62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227.62</v>
      </c>
      <c r="AT85" s="8">
        <v>21.71</v>
      </c>
      <c r="AU85" s="8">
        <v>32</v>
      </c>
      <c r="AW85" s="204">
        <v>10.38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10.38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21.71</v>
      </c>
      <c r="BM85" s="8">
        <f t="shared" si="54"/>
        <v>32</v>
      </c>
      <c r="BN85" s="8">
        <f t="shared" si="55"/>
        <v>10.38</v>
      </c>
      <c r="BO85" s="8">
        <f t="shared" si="56"/>
        <v>32</v>
      </c>
      <c r="BP85" s="139">
        <f t="shared" si="57"/>
        <v>11.33</v>
      </c>
      <c r="BQ85" s="139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600</v>
      </c>
      <c r="G86" s="16">
        <f>'[3]12'!G88</f>
        <v>0</v>
      </c>
      <c r="H86" s="17">
        <f t="shared" si="59"/>
        <v>920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10.38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10.38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227.62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227.62</v>
      </c>
      <c r="AT86" s="8">
        <v>21.71</v>
      </c>
      <c r="AU86" s="8">
        <v>32</v>
      </c>
      <c r="AW86" s="204">
        <v>10.38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10.38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21.71</v>
      </c>
      <c r="BM86" s="8">
        <f t="shared" si="54"/>
        <v>32</v>
      </c>
      <c r="BN86" s="8">
        <f t="shared" si="55"/>
        <v>10.38</v>
      </c>
      <c r="BO86" s="8">
        <f t="shared" si="56"/>
        <v>32</v>
      </c>
      <c r="BP86" s="139">
        <f t="shared" si="57"/>
        <v>11.33</v>
      </c>
      <c r="BQ86" s="139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600</v>
      </c>
      <c r="G87" s="16">
        <f>'[3]12'!G89</f>
        <v>0</v>
      </c>
      <c r="H87" s="17">
        <f t="shared" si="59"/>
        <v>920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19.399999999999999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19.399999999999999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218.6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218.6</v>
      </c>
      <c r="AT87" s="8">
        <v>21.71</v>
      </c>
      <c r="AU87" s="8">
        <v>32</v>
      </c>
      <c r="AW87" s="204">
        <v>19.399999999999999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19.399999999999999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21.71</v>
      </c>
      <c r="BM87" s="8">
        <f t="shared" si="54"/>
        <v>32</v>
      </c>
      <c r="BN87" s="8">
        <f t="shared" si="55"/>
        <v>19.399999999999999</v>
      </c>
      <c r="BO87" s="8">
        <f t="shared" si="56"/>
        <v>32</v>
      </c>
      <c r="BP87" s="139">
        <f t="shared" si="57"/>
        <v>2.3100000000000023</v>
      </c>
      <c r="BQ87" s="139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600</v>
      </c>
      <c r="G88" s="16">
        <f>'[3]12'!G90</f>
        <v>0</v>
      </c>
      <c r="H88" s="17">
        <f t="shared" si="59"/>
        <v>920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19.399999999999999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19.399999999999999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218.6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218.6</v>
      </c>
      <c r="AT88" s="8">
        <v>21.71</v>
      </c>
      <c r="AU88" s="8">
        <v>32</v>
      </c>
      <c r="AW88" s="204">
        <v>19.399999999999999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19.399999999999999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21.71</v>
      </c>
      <c r="BM88" s="8">
        <f t="shared" si="54"/>
        <v>32</v>
      </c>
      <c r="BN88" s="8">
        <f t="shared" si="55"/>
        <v>19.399999999999999</v>
      </c>
      <c r="BO88" s="8">
        <f t="shared" si="56"/>
        <v>32</v>
      </c>
      <c r="BP88" s="139">
        <f t="shared" si="57"/>
        <v>2.3100000000000023</v>
      </c>
      <c r="BQ88" s="139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600</v>
      </c>
      <c r="G89" s="16">
        <f>'[3]12'!G91</f>
        <v>0</v>
      </c>
      <c r="H89" s="17">
        <f t="shared" si="59"/>
        <v>920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26.87</v>
      </c>
      <c r="AE89" s="8">
        <f t="shared" si="43"/>
        <v>26.87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26.87</v>
      </c>
      <c r="AL89" s="8">
        <f t="shared" si="35"/>
        <v>216.26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216.26</v>
      </c>
      <c r="AT89" s="8">
        <v>21.71</v>
      </c>
      <c r="AU89" s="8">
        <v>24.02</v>
      </c>
      <c r="AW89" s="204">
        <v>26.87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26.87</v>
      </c>
      <c r="BD89" s="204">
        <v>26.87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26.87</v>
      </c>
      <c r="BL89" s="8">
        <f t="shared" si="53"/>
        <v>21.71</v>
      </c>
      <c r="BM89" s="8">
        <f t="shared" si="54"/>
        <v>24.02</v>
      </c>
      <c r="BN89" s="8">
        <f t="shared" si="55"/>
        <v>26.87</v>
      </c>
      <c r="BO89" s="8">
        <f t="shared" si="56"/>
        <v>26.87</v>
      </c>
      <c r="BP89" s="139">
        <f t="shared" si="57"/>
        <v>-5.16</v>
      </c>
      <c r="BQ89" s="139">
        <f t="shared" si="58"/>
        <v>-2.8500000000000014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600</v>
      </c>
      <c r="G90" s="16">
        <f>'[3]12'!G92</f>
        <v>0</v>
      </c>
      <c r="H90" s="17">
        <f t="shared" si="59"/>
        <v>920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26.87</v>
      </c>
      <c r="AE90" s="8">
        <f t="shared" si="43"/>
        <v>26.87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26.87</v>
      </c>
      <c r="AL90" s="8">
        <f t="shared" si="35"/>
        <v>216.26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216.26</v>
      </c>
      <c r="AT90" s="8">
        <v>21.71</v>
      </c>
      <c r="AU90" s="8">
        <v>24.02</v>
      </c>
      <c r="AW90" s="204">
        <v>26.87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26.87</v>
      </c>
      <c r="BD90" s="204">
        <v>26.87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26.87</v>
      </c>
      <c r="BL90" s="8">
        <f t="shared" si="53"/>
        <v>21.71</v>
      </c>
      <c r="BM90" s="8">
        <f t="shared" si="54"/>
        <v>24.02</v>
      </c>
      <c r="BN90" s="8">
        <f t="shared" si="55"/>
        <v>26.87</v>
      </c>
      <c r="BO90" s="8">
        <f t="shared" si="56"/>
        <v>26.87</v>
      </c>
      <c r="BP90" s="139">
        <f t="shared" si="57"/>
        <v>-5.16</v>
      </c>
      <c r="BQ90" s="139">
        <f t="shared" si="58"/>
        <v>-2.8500000000000014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600</v>
      </c>
      <c r="G91" s="16">
        <f>'[3]12'!G93</f>
        <v>0</v>
      </c>
      <c r="H91" s="17">
        <f t="shared" si="59"/>
        <v>920</v>
      </c>
      <c r="I91" s="15">
        <f>'[3]12'!J93</f>
        <v>270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26.87</v>
      </c>
      <c r="AE91" s="8">
        <f t="shared" si="43"/>
        <v>26.87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26.87</v>
      </c>
      <c r="AL91" s="8">
        <f t="shared" si="35"/>
        <v>216.26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216.26</v>
      </c>
      <c r="AT91" s="8">
        <v>25.97</v>
      </c>
      <c r="AU91" s="8">
        <v>24.02</v>
      </c>
      <c r="AW91" s="204">
        <v>26.87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26.87</v>
      </c>
      <c r="BD91" s="204">
        <v>26.87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26.87</v>
      </c>
      <c r="BL91" s="8">
        <f t="shared" si="53"/>
        <v>25.97</v>
      </c>
      <c r="BM91" s="8">
        <f t="shared" si="54"/>
        <v>24.02</v>
      </c>
      <c r="BN91" s="8">
        <f t="shared" si="55"/>
        <v>26.87</v>
      </c>
      <c r="BO91" s="8">
        <f t="shared" si="56"/>
        <v>26.87</v>
      </c>
      <c r="BP91" s="139">
        <f t="shared" si="57"/>
        <v>-0.90000000000000213</v>
      </c>
      <c r="BQ91" s="139">
        <f t="shared" si="58"/>
        <v>-2.8500000000000014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600</v>
      </c>
      <c r="G92" s="16">
        <f>'[3]12'!G94</f>
        <v>0</v>
      </c>
      <c r="H92" s="17">
        <f t="shared" si="59"/>
        <v>920</v>
      </c>
      <c r="I92" s="15">
        <f>'[3]12'!J94</f>
        <v>270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26.87</v>
      </c>
      <c r="AE92" s="8">
        <f t="shared" si="43"/>
        <v>26.87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26.87</v>
      </c>
      <c r="AL92" s="8">
        <f t="shared" si="35"/>
        <v>216.26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216.26</v>
      </c>
      <c r="AT92" s="8">
        <v>25.97</v>
      </c>
      <c r="AU92" s="8">
        <v>24.02</v>
      </c>
      <c r="AW92" s="204">
        <v>26.87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26.87</v>
      </c>
      <c r="BD92" s="204">
        <v>26.87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26.87</v>
      </c>
      <c r="BL92" s="8">
        <f t="shared" si="53"/>
        <v>25.97</v>
      </c>
      <c r="BM92" s="8">
        <f t="shared" si="54"/>
        <v>24.02</v>
      </c>
      <c r="BN92" s="8">
        <f t="shared" si="55"/>
        <v>26.87</v>
      </c>
      <c r="BO92" s="8">
        <f t="shared" si="56"/>
        <v>26.87</v>
      </c>
      <c r="BP92" s="139">
        <f t="shared" si="57"/>
        <v>-0.90000000000000213</v>
      </c>
      <c r="BQ92" s="139">
        <f t="shared" si="58"/>
        <v>-2.8500000000000014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600</v>
      </c>
      <c r="G93" s="16">
        <f>'[3]12'!G95</f>
        <v>0</v>
      </c>
      <c r="H93" s="17">
        <f t="shared" si="59"/>
        <v>920</v>
      </c>
      <c r="I93" s="15">
        <f>'[3]12'!J95</f>
        <v>270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26.87</v>
      </c>
      <c r="AE93" s="8">
        <f t="shared" si="43"/>
        <v>26.87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26.87</v>
      </c>
      <c r="AL93" s="8">
        <f t="shared" si="35"/>
        <v>216.26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216.26</v>
      </c>
      <c r="AT93" s="8">
        <v>25.97</v>
      </c>
      <c r="AU93" s="8">
        <v>26.87</v>
      </c>
      <c r="AW93" s="204">
        <v>26.87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26.87</v>
      </c>
      <c r="BD93" s="204">
        <v>26.87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26.87</v>
      </c>
      <c r="BL93" s="8">
        <f t="shared" si="53"/>
        <v>25.97</v>
      </c>
      <c r="BM93" s="8">
        <f t="shared" si="54"/>
        <v>26.87</v>
      </c>
      <c r="BN93" s="8">
        <f t="shared" si="55"/>
        <v>26.87</v>
      </c>
      <c r="BO93" s="8">
        <f t="shared" si="56"/>
        <v>26.87</v>
      </c>
      <c r="BP93" s="139">
        <f t="shared" si="57"/>
        <v>-0.90000000000000213</v>
      </c>
      <c r="BQ93" s="139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600</v>
      </c>
      <c r="G94" s="16">
        <f>'[3]12'!G96</f>
        <v>0</v>
      </c>
      <c r="H94" s="17">
        <f t="shared" si="59"/>
        <v>920</v>
      </c>
      <c r="I94" s="15">
        <f>'[3]12'!J96</f>
        <v>270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26.87</v>
      </c>
      <c r="AE94" s="8">
        <f t="shared" si="43"/>
        <v>26.87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26.87</v>
      </c>
      <c r="AL94" s="8">
        <f t="shared" si="35"/>
        <v>216.26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216.26</v>
      </c>
      <c r="AT94" s="8">
        <v>25.97</v>
      </c>
      <c r="AU94" s="8">
        <v>26.87</v>
      </c>
      <c r="AW94" s="204">
        <v>26.87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26.87</v>
      </c>
      <c r="BD94" s="204">
        <v>26.87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26.87</v>
      </c>
      <c r="BL94" s="8">
        <f t="shared" si="53"/>
        <v>25.97</v>
      </c>
      <c r="BM94" s="8">
        <f t="shared" si="54"/>
        <v>26.87</v>
      </c>
      <c r="BN94" s="8">
        <f t="shared" si="55"/>
        <v>26.87</v>
      </c>
      <c r="BO94" s="8">
        <f t="shared" si="56"/>
        <v>26.87</v>
      </c>
      <c r="BP94" s="139">
        <f t="shared" si="57"/>
        <v>-0.90000000000000213</v>
      </c>
      <c r="BQ94" s="139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600</v>
      </c>
      <c r="G95" s="16">
        <f>'[3]12'!G97</f>
        <v>0</v>
      </c>
      <c r="H95" s="17">
        <f t="shared" si="59"/>
        <v>920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26.87</v>
      </c>
      <c r="AE95" s="8">
        <f t="shared" si="43"/>
        <v>26.87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26.87</v>
      </c>
      <c r="AL95" s="8">
        <f t="shared" si="35"/>
        <v>216.26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216.26</v>
      </c>
      <c r="AT95" s="8">
        <v>25.97</v>
      </c>
      <c r="AU95" s="8">
        <v>26.87</v>
      </c>
      <c r="AW95" s="204">
        <v>26.87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26.87</v>
      </c>
      <c r="BD95" s="204">
        <v>26.87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26.87</v>
      </c>
      <c r="BL95" s="8">
        <f t="shared" si="53"/>
        <v>25.97</v>
      </c>
      <c r="BM95" s="8">
        <f t="shared" si="54"/>
        <v>26.87</v>
      </c>
      <c r="BN95" s="8">
        <f t="shared" si="55"/>
        <v>26.87</v>
      </c>
      <c r="BO95" s="8">
        <f t="shared" si="56"/>
        <v>26.87</v>
      </c>
      <c r="BP95" s="139">
        <f t="shared" si="57"/>
        <v>-0.90000000000000213</v>
      </c>
      <c r="BQ95" s="139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600</v>
      </c>
      <c r="G96" s="16">
        <f>'[3]12'!G98</f>
        <v>0</v>
      </c>
      <c r="H96" s="17">
        <f t="shared" si="59"/>
        <v>920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26.87</v>
      </c>
      <c r="AE96" s="8">
        <f t="shared" si="43"/>
        <v>26.87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26.87</v>
      </c>
      <c r="AL96" s="8">
        <f t="shared" si="35"/>
        <v>216.26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216.26</v>
      </c>
      <c r="AT96" s="8">
        <v>25.97</v>
      </c>
      <c r="AU96" s="8">
        <v>26.87</v>
      </c>
      <c r="AW96" s="204">
        <v>26.87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26.87</v>
      </c>
      <c r="BD96" s="204">
        <v>26.87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26.87</v>
      </c>
      <c r="BL96" s="8">
        <f t="shared" si="53"/>
        <v>25.97</v>
      </c>
      <c r="BM96" s="8">
        <f t="shared" si="54"/>
        <v>26.87</v>
      </c>
      <c r="BN96" s="8">
        <f t="shared" si="55"/>
        <v>26.87</v>
      </c>
      <c r="BO96" s="8">
        <f t="shared" si="56"/>
        <v>26.87</v>
      </c>
      <c r="BP96" s="139">
        <f t="shared" si="57"/>
        <v>-0.90000000000000213</v>
      </c>
      <c r="BQ96" s="139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600</v>
      </c>
      <c r="G97" s="16">
        <f>'[3]12'!G99</f>
        <v>0</v>
      </c>
      <c r="H97" s="17">
        <f t="shared" si="59"/>
        <v>920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26.87</v>
      </c>
      <c r="AE97" s="8">
        <f t="shared" si="43"/>
        <v>26.87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26.87</v>
      </c>
      <c r="AL97" s="8">
        <f t="shared" si="35"/>
        <v>216.26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216.26</v>
      </c>
      <c r="AT97" s="8">
        <v>26.87</v>
      </c>
      <c r="AU97" s="8">
        <v>26.87</v>
      </c>
      <c r="AW97" s="204">
        <v>26.87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26.87</v>
      </c>
      <c r="BD97" s="204">
        <v>26.87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26.87</v>
      </c>
      <c r="BL97" s="8">
        <f t="shared" si="53"/>
        <v>26.87</v>
      </c>
      <c r="BM97" s="8">
        <f t="shared" si="54"/>
        <v>26.87</v>
      </c>
      <c r="BN97" s="8">
        <f t="shared" si="55"/>
        <v>26.87</v>
      </c>
      <c r="BO97" s="8">
        <f t="shared" si="56"/>
        <v>26.87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600</v>
      </c>
      <c r="G98" s="16">
        <f>'[3]12'!G100</f>
        <v>0</v>
      </c>
      <c r="H98" s="17">
        <f t="shared" si="59"/>
        <v>920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26.87</v>
      </c>
      <c r="AE98" s="8">
        <f t="shared" si="43"/>
        <v>26.87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26.87</v>
      </c>
      <c r="AL98" s="8">
        <f t="shared" si="35"/>
        <v>216.26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216.26</v>
      </c>
      <c r="AT98" s="8">
        <v>26.87</v>
      </c>
      <c r="AU98" s="8">
        <v>26.87</v>
      </c>
      <c r="AW98" s="204">
        <v>26.87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26.87</v>
      </c>
      <c r="BD98" s="204">
        <v>26.87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26.87</v>
      </c>
      <c r="BL98" s="8">
        <f t="shared" si="53"/>
        <v>26.87</v>
      </c>
      <c r="BM98" s="8">
        <f t="shared" si="54"/>
        <v>26.87</v>
      </c>
      <c r="BN98" s="8">
        <f t="shared" si="55"/>
        <v>26.87</v>
      </c>
      <c r="BO98" s="8">
        <f t="shared" si="56"/>
        <v>26.87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14.52</v>
      </c>
      <c r="G99" s="15">
        <f t="shared" si="62"/>
        <v>0</v>
      </c>
      <c r="H99" s="15">
        <f t="shared" si="62"/>
        <v>22.2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0.62973000000000001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0.62973000000000001</v>
      </c>
      <c r="AE99" s="15">
        <f t="shared" si="62"/>
        <v>0.65198499999999993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0.65198499999999993</v>
      </c>
      <c r="AL99" s="15">
        <f t="shared" si="62"/>
        <v>5.1982849999999967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5.1982849999999967</v>
      </c>
      <c r="AS99" s="15">
        <f t="shared" si="62"/>
        <v>0</v>
      </c>
      <c r="AT99" s="15">
        <f t="shared" si="62"/>
        <v>0.63644999999999985</v>
      </c>
      <c r="AU99" s="15">
        <f t="shared" si="62"/>
        <v>0.64781999999999995</v>
      </c>
      <c r="AV99" s="15">
        <f t="shared" si="62"/>
        <v>0</v>
      </c>
      <c r="AW99" s="15">
        <f t="shared" si="62"/>
        <v>0.62973000000000001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0.62973000000000001</v>
      </c>
      <c r="BD99" s="15">
        <f t="shared" si="62"/>
        <v>0.65198499999999993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0.65198499999999993</v>
      </c>
      <c r="BK99" s="15"/>
      <c r="BL99" s="15">
        <f t="shared" si="63"/>
        <v>0.63644999999999985</v>
      </c>
      <c r="BM99" s="15">
        <f t="shared" si="63"/>
        <v>0.64781999999999995</v>
      </c>
      <c r="BN99" s="15">
        <f t="shared" si="63"/>
        <v>0.62973000000000001</v>
      </c>
      <c r="BO99" s="15">
        <f t="shared" si="63"/>
        <v>0.65198499999999993</v>
      </c>
      <c r="BP99" s="15">
        <f t="shared" si="63"/>
        <v>6.7199999999999968E-3</v>
      </c>
      <c r="BQ99" s="15">
        <f t="shared" si="63"/>
        <v>-4.1650000000000012E-3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45547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45547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320</v>
      </c>
      <c r="C3">
        <f>PPCL!E3</f>
        <v>0</v>
      </c>
      <c r="D3">
        <f>PPCL!O3</f>
        <v>150</v>
      </c>
      <c r="E3">
        <f>PPCL!P3</f>
        <v>0</v>
      </c>
      <c r="F3">
        <f>B3+C3</f>
        <v>320</v>
      </c>
      <c r="G3">
        <f>D3+E3</f>
        <v>150</v>
      </c>
      <c r="H3" s="113"/>
      <c r="I3">
        <f>BRPL_EOD!AG3+BRPL_EOD!AH3</f>
        <v>42.55</v>
      </c>
      <c r="J3">
        <f>BYPL_EOD!AG3+BYPL_EOD!AH3</f>
        <v>24.17</v>
      </c>
      <c r="K3">
        <f>MES_EOD!AG3+MES_EOD!AH3</f>
        <v>9.11</v>
      </c>
      <c r="L3">
        <f>NDMC_EOD!AG3+NDMC_EOD!AH3</f>
        <v>45.17</v>
      </c>
      <c r="M3">
        <f>TPDDL_EOD!AG3+TPDDL_EOD!AH3</f>
        <v>29</v>
      </c>
      <c r="N3">
        <f t="shared" ref="N3:N66" si="0">SUM(I3:M3)</f>
        <v>150</v>
      </c>
      <c r="O3" s="113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5">
        <f t="shared" ref="U3:U66" si="2">SUM(P3:T3)</f>
        <v>150</v>
      </c>
      <c r="V3" s="113">
        <f t="shared" ref="V3:V66" si="3">G3-U3</f>
        <v>0</v>
      </c>
    </row>
    <row r="4" spans="1:22">
      <c r="A4" t="s">
        <v>46</v>
      </c>
      <c r="B4">
        <f>PPCL!D4</f>
        <v>320</v>
      </c>
      <c r="C4">
        <f>PPCL!E4</f>
        <v>0</v>
      </c>
      <c r="D4">
        <f>PPCL!O4</f>
        <v>148</v>
      </c>
      <c r="E4">
        <f>PPCL!P4</f>
        <v>0</v>
      </c>
      <c r="F4">
        <f t="shared" ref="F4:F67" si="4">B4+C4</f>
        <v>320</v>
      </c>
      <c r="G4">
        <f t="shared" ref="G4:G67" si="5">D4+E4</f>
        <v>148</v>
      </c>
      <c r="H4" s="113"/>
      <c r="I4">
        <f>BRPL_EOD!AG4+BRPL_EOD!AH4</f>
        <v>41.85</v>
      </c>
      <c r="J4">
        <f>BYPL_EOD!AG4+BYPL_EOD!AH4</f>
        <v>23.77</v>
      </c>
      <c r="K4">
        <f>MES_EOD!AG4+MES_EOD!AH4</f>
        <v>8.9600000000000009</v>
      </c>
      <c r="L4">
        <f>NDMC_EOD!AG4+NDMC_EOD!AH4</f>
        <v>44.42</v>
      </c>
      <c r="M4">
        <f>TPDDL_EOD!AG4+TPDDL_EOD!AH4</f>
        <v>29</v>
      </c>
      <c r="N4">
        <f t="shared" si="0"/>
        <v>148</v>
      </c>
      <c r="O4" s="113">
        <f t="shared" si="1"/>
        <v>0</v>
      </c>
      <c r="P4">
        <v>41.85</v>
      </c>
      <c r="Q4">
        <v>23.77</v>
      </c>
      <c r="R4">
        <v>8.9600000000000009</v>
      </c>
      <c r="S4">
        <v>44.42</v>
      </c>
      <c r="T4">
        <v>29</v>
      </c>
      <c r="U4" s="115">
        <f t="shared" si="2"/>
        <v>148</v>
      </c>
      <c r="V4" s="113">
        <f t="shared" si="3"/>
        <v>0</v>
      </c>
    </row>
    <row r="5" spans="1:22">
      <c r="A5" t="s">
        <v>47</v>
      </c>
      <c r="B5">
        <f>PPCL!D5</f>
        <v>320</v>
      </c>
      <c r="C5">
        <f>PPCL!E5</f>
        <v>0</v>
      </c>
      <c r="D5">
        <f>PPCL!O5</f>
        <v>148</v>
      </c>
      <c r="E5">
        <f>PPCL!P5</f>
        <v>0</v>
      </c>
      <c r="F5">
        <f t="shared" si="4"/>
        <v>320</v>
      </c>
      <c r="G5">
        <f t="shared" si="5"/>
        <v>148</v>
      </c>
      <c r="H5" s="113"/>
      <c r="I5">
        <f>BRPL_EOD!AG5+BRPL_EOD!AH5</f>
        <v>41.85</v>
      </c>
      <c r="J5">
        <f>BYPL_EOD!AG5+BYPL_EOD!AH5</f>
        <v>23.77</v>
      </c>
      <c r="K5">
        <f>MES_EOD!AG5+MES_EOD!AH5</f>
        <v>8.9600000000000009</v>
      </c>
      <c r="L5">
        <f>NDMC_EOD!AG5+NDMC_EOD!AH5</f>
        <v>44.42</v>
      </c>
      <c r="M5">
        <f>TPDDL_EOD!AG5+TPDDL_EOD!AH5</f>
        <v>29</v>
      </c>
      <c r="N5">
        <f t="shared" si="0"/>
        <v>148</v>
      </c>
      <c r="O5" s="113">
        <f t="shared" si="1"/>
        <v>0</v>
      </c>
      <c r="P5">
        <v>41.85</v>
      </c>
      <c r="Q5">
        <v>23.77</v>
      </c>
      <c r="R5">
        <v>8.9600000000000009</v>
      </c>
      <c r="S5">
        <v>44.42</v>
      </c>
      <c r="T5">
        <v>29</v>
      </c>
      <c r="U5" s="115">
        <f t="shared" si="2"/>
        <v>148</v>
      </c>
      <c r="V5" s="113">
        <f t="shared" si="3"/>
        <v>0</v>
      </c>
    </row>
    <row r="6" spans="1:22">
      <c r="A6" t="s">
        <v>48</v>
      </c>
      <c r="B6">
        <f>PPCL!D6</f>
        <v>320</v>
      </c>
      <c r="C6">
        <f>PPCL!E6</f>
        <v>0</v>
      </c>
      <c r="D6">
        <f>PPCL!O6</f>
        <v>148</v>
      </c>
      <c r="E6">
        <f>PPCL!P6</f>
        <v>0</v>
      </c>
      <c r="F6">
        <f t="shared" si="4"/>
        <v>320</v>
      </c>
      <c r="G6">
        <f t="shared" si="5"/>
        <v>148</v>
      </c>
      <c r="H6" s="113"/>
      <c r="I6">
        <f>BRPL_EOD!AG6+BRPL_EOD!AH6</f>
        <v>41.85</v>
      </c>
      <c r="J6">
        <f>BYPL_EOD!AG6+BYPL_EOD!AH6</f>
        <v>23.77</v>
      </c>
      <c r="K6">
        <f>MES_EOD!AG6+MES_EOD!AH6</f>
        <v>8.9600000000000009</v>
      </c>
      <c r="L6">
        <f>NDMC_EOD!AG6+NDMC_EOD!AH6</f>
        <v>44.42</v>
      </c>
      <c r="M6">
        <f>TPDDL_EOD!AG6+TPDDL_EOD!AH6</f>
        <v>29</v>
      </c>
      <c r="N6">
        <f t="shared" si="0"/>
        <v>148</v>
      </c>
      <c r="O6" s="113">
        <f t="shared" si="1"/>
        <v>0</v>
      </c>
      <c r="P6">
        <v>41.85</v>
      </c>
      <c r="Q6">
        <v>23.77</v>
      </c>
      <c r="R6">
        <v>8.9600000000000009</v>
      </c>
      <c r="S6">
        <v>44.42</v>
      </c>
      <c r="T6">
        <v>29</v>
      </c>
      <c r="U6" s="115">
        <f t="shared" si="2"/>
        <v>148</v>
      </c>
      <c r="V6" s="113">
        <f t="shared" si="3"/>
        <v>0</v>
      </c>
    </row>
    <row r="7" spans="1:22">
      <c r="A7" t="s">
        <v>49</v>
      </c>
      <c r="B7">
        <f>PPCL!D7</f>
        <v>320</v>
      </c>
      <c r="C7">
        <f>PPCL!E7</f>
        <v>0</v>
      </c>
      <c r="D7">
        <f>PPCL!O7</f>
        <v>148</v>
      </c>
      <c r="E7">
        <f>PPCL!P7</f>
        <v>0</v>
      </c>
      <c r="F7">
        <f t="shared" si="4"/>
        <v>320</v>
      </c>
      <c r="G7">
        <f t="shared" si="5"/>
        <v>148</v>
      </c>
      <c r="H7" s="113"/>
      <c r="I7">
        <f>BRPL_EOD!AG7+BRPL_EOD!AH7</f>
        <v>41.85</v>
      </c>
      <c r="J7">
        <f>BYPL_EOD!AG7+BYPL_EOD!AH7</f>
        <v>23.77</v>
      </c>
      <c r="K7">
        <f>MES_EOD!AG7+MES_EOD!AH7</f>
        <v>8.9600000000000009</v>
      </c>
      <c r="L7">
        <f>NDMC_EOD!AG7+NDMC_EOD!AH7</f>
        <v>44.42</v>
      </c>
      <c r="M7">
        <f>TPDDL_EOD!AG7+TPDDL_EOD!AH7</f>
        <v>29</v>
      </c>
      <c r="N7">
        <f t="shared" si="0"/>
        <v>148</v>
      </c>
      <c r="O7" s="113">
        <f t="shared" si="1"/>
        <v>0</v>
      </c>
      <c r="P7">
        <v>41.85</v>
      </c>
      <c r="Q7">
        <v>23.77</v>
      </c>
      <c r="R7">
        <v>8.9600000000000009</v>
      </c>
      <c r="S7">
        <v>44.42</v>
      </c>
      <c r="T7">
        <v>29</v>
      </c>
      <c r="U7" s="115">
        <f t="shared" si="2"/>
        <v>148</v>
      </c>
      <c r="V7" s="113">
        <f t="shared" si="3"/>
        <v>0</v>
      </c>
    </row>
    <row r="8" spans="1:22">
      <c r="A8" t="s">
        <v>50</v>
      </c>
      <c r="B8">
        <f>PPCL!D8</f>
        <v>320</v>
      </c>
      <c r="C8">
        <f>PPCL!E8</f>
        <v>0</v>
      </c>
      <c r="D8">
        <f>PPCL!O8</f>
        <v>148</v>
      </c>
      <c r="E8">
        <f>PPCL!P8</f>
        <v>0</v>
      </c>
      <c r="F8">
        <f t="shared" si="4"/>
        <v>320</v>
      </c>
      <c r="G8">
        <f t="shared" si="5"/>
        <v>148</v>
      </c>
      <c r="H8" s="113"/>
      <c r="I8">
        <f>BRPL_EOD!AG8+BRPL_EOD!AH8</f>
        <v>41.85</v>
      </c>
      <c r="J8">
        <f>BYPL_EOD!AG8+BYPL_EOD!AH8</f>
        <v>23.77</v>
      </c>
      <c r="K8">
        <f>MES_EOD!AG8+MES_EOD!AH8</f>
        <v>8.9600000000000009</v>
      </c>
      <c r="L8">
        <f>NDMC_EOD!AG8+NDMC_EOD!AH8</f>
        <v>44.42</v>
      </c>
      <c r="M8">
        <f>TPDDL_EOD!AG8+TPDDL_EOD!AH8</f>
        <v>29</v>
      </c>
      <c r="N8">
        <f t="shared" si="0"/>
        <v>148</v>
      </c>
      <c r="O8" s="113">
        <f t="shared" si="1"/>
        <v>0</v>
      </c>
      <c r="P8">
        <v>41.85</v>
      </c>
      <c r="Q8">
        <v>23.77</v>
      </c>
      <c r="R8">
        <v>8.9600000000000009</v>
      </c>
      <c r="S8">
        <v>44.42</v>
      </c>
      <c r="T8">
        <v>29</v>
      </c>
      <c r="U8" s="115">
        <f t="shared" si="2"/>
        <v>148</v>
      </c>
      <c r="V8" s="113">
        <f t="shared" si="3"/>
        <v>0</v>
      </c>
    </row>
    <row r="9" spans="1:22">
      <c r="A9" t="s">
        <v>51</v>
      </c>
      <c r="B9">
        <f>PPCL!D9</f>
        <v>320</v>
      </c>
      <c r="C9">
        <f>PPCL!E9</f>
        <v>0</v>
      </c>
      <c r="D9">
        <f>PPCL!O9</f>
        <v>148</v>
      </c>
      <c r="E9">
        <f>PPCL!P9</f>
        <v>0</v>
      </c>
      <c r="F9">
        <f t="shared" si="4"/>
        <v>320</v>
      </c>
      <c r="G9">
        <f t="shared" si="5"/>
        <v>148</v>
      </c>
      <c r="H9" s="113"/>
      <c r="I9">
        <f>BRPL_EOD!AG9+BRPL_EOD!AH9</f>
        <v>41.85</v>
      </c>
      <c r="J9">
        <f>BYPL_EOD!AG9+BYPL_EOD!AH9</f>
        <v>23.77</v>
      </c>
      <c r="K9">
        <f>MES_EOD!AG9+MES_EOD!AH9</f>
        <v>8.9600000000000009</v>
      </c>
      <c r="L9">
        <f>NDMC_EOD!AG9+NDMC_EOD!AH9</f>
        <v>44.42</v>
      </c>
      <c r="M9">
        <f>TPDDL_EOD!AG9+TPDDL_EOD!AH9</f>
        <v>29</v>
      </c>
      <c r="N9">
        <f t="shared" si="0"/>
        <v>148</v>
      </c>
      <c r="O9" s="113">
        <f t="shared" si="1"/>
        <v>0</v>
      </c>
      <c r="P9">
        <v>41.85</v>
      </c>
      <c r="Q9">
        <v>23.77</v>
      </c>
      <c r="R9">
        <v>8.9600000000000009</v>
      </c>
      <c r="S9">
        <v>44.42</v>
      </c>
      <c r="T9">
        <v>29</v>
      </c>
      <c r="U9" s="115">
        <f t="shared" si="2"/>
        <v>148</v>
      </c>
      <c r="V9" s="113">
        <f t="shared" si="3"/>
        <v>0</v>
      </c>
    </row>
    <row r="10" spans="1:22">
      <c r="A10" t="s">
        <v>52</v>
      </c>
      <c r="B10">
        <f>PPCL!D10</f>
        <v>320</v>
      </c>
      <c r="C10">
        <f>PPCL!E10</f>
        <v>0</v>
      </c>
      <c r="D10">
        <f>PPCL!O10</f>
        <v>148</v>
      </c>
      <c r="E10">
        <f>PPCL!P10</f>
        <v>0</v>
      </c>
      <c r="F10">
        <f t="shared" si="4"/>
        <v>320</v>
      </c>
      <c r="G10">
        <f t="shared" si="5"/>
        <v>148</v>
      </c>
      <c r="H10" s="113"/>
      <c r="I10">
        <f>BRPL_EOD!AG10+BRPL_EOD!AH10</f>
        <v>41.85</v>
      </c>
      <c r="J10">
        <f>BYPL_EOD!AG10+BYPL_EOD!AH10</f>
        <v>23.77</v>
      </c>
      <c r="K10">
        <f>MES_EOD!AG10+MES_EOD!AH10</f>
        <v>8.9600000000000009</v>
      </c>
      <c r="L10">
        <f>NDMC_EOD!AG10+NDMC_EOD!AH10</f>
        <v>44.42</v>
      </c>
      <c r="M10">
        <f>TPDDL_EOD!AG10+TPDDL_EOD!AH10</f>
        <v>29</v>
      </c>
      <c r="N10">
        <f t="shared" si="0"/>
        <v>148</v>
      </c>
      <c r="O10" s="113">
        <f t="shared" si="1"/>
        <v>0</v>
      </c>
      <c r="P10">
        <v>41.85</v>
      </c>
      <c r="Q10">
        <v>23.77</v>
      </c>
      <c r="R10">
        <v>8.9600000000000009</v>
      </c>
      <c r="S10">
        <v>44.42</v>
      </c>
      <c r="T10">
        <v>29</v>
      </c>
      <c r="U10" s="115">
        <f t="shared" si="2"/>
        <v>148</v>
      </c>
      <c r="V10" s="113">
        <f t="shared" si="3"/>
        <v>0</v>
      </c>
    </row>
    <row r="11" spans="1:22">
      <c r="A11" t="s">
        <v>53</v>
      </c>
      <c r="B11">
        <f>PPCL!D11</f>
        <v>320</v>
      </c>
      <c r="C11">
        <f>PPCL!E11</f>
        <v>0</v>
      </c>
      <c r="D11">
        <f>PPCL!O11</f>
        <v>148</v>
      </c>
      <c r="E11">
        <f>PPCL!P11</f>
        <v>0</v>
      </c>
      <c r="F11">
        <f t="shared" si="4"/>
        <v>320</v>
      </c>
      <c r="G11">
        <f t="shared" si="5"/>
        <v>148</v>
      </c>
      <c r="H11" s="113"/>
      <c r="I11">
        <f>BRPL_EOD!AG11+BRPL_EOD!AH11</f>
        <v>41.85</v>
      </c>
      <c r="J11">
        <f>BYPL_EOD!AG11+BYPL_EOD!AH11</f>
        <v>23.77</v>
      </c>
      <c r="K11">
        <f>MES_EOD!AG11+MES_EOD!AH11</f>
        <v>8.9600000000000009</v>
      </c>
      <c r="L11">
        <f>NDMC_EOD!AG11+NDMC_EOD!AH11</f>
        <v>44.42</v>
      </c>
      <c r="M11">
        <f>TPDDL_EOD!AG11+TPDDL_EOD!AH11</f>
        <v>29</v>
      </c>
      <c r="N11">
        <f t="shared" si="0"/>
        <v>148</v>
      </c>
      <c r="O11" s="113">
        <f t="shared" si="1"/>
        <v>0</v>
      </c>
      <c r="P11">
        <v>41.85</v>
      </c>
      <c r="Q11">
        <v>23.77</v>
      </c>
      <c r="R11">
        <v>8.9600000000000009</v>
      </c>
      <c r="S11">
        <v>44.42</v>
      </c>
      <c r="T11">
        <v>29</v>
      </c>
      <c r="U11" s="115">
        <f t="shared" si="2"/>
        <v>148</v>
      </c>
      <c r="V11" s="113">
        <f t="shared" si="3"/>
        <v>0</v>
      </c>
    </row>
    <row r="12" spans="1:22">
      <c r="A12" t="s">
        <v>54</v>
      </c>
      <c r="B12">
        <f>PPCL!D12</f>
        <v>320</v>
      </c>
      <c r="C12">
        <f>PPCL!E12</f>
        <v>0</v>
      </c>
      <c r="D12">
        <f>PPCL!O12</f>
        <v>148</v>
      </c>
      <c r="E12">
        <f>PPCL!P12</f>
        <v>0</v>
      </c>
      <c r="F12">
        <f t="shared" si="4"/>
        <v>320</v>
      </c>
      <c r="G12">
        <f t="shared" si="5"/>
        <v>148</v>
      </c>
      <c r="H12" s="113"/>
      <c r="I12">
        <f>BRPL_EOD!AG12+BRPL_EOD!AH12</f>
        <v>41.85</v>
      </c>
      <c r="J12">
        <f>BYPL_EOD!AG12+BYPL_EOD!AH12</f>
        <v>23.77</v>
      </c>
      <c r="K12">
        <f>MES_EOD!AG12+MES_EOD!AH12</f>
        <v>8.9600000000000009</v>
      </c>
      <c r="L12">
        <f>NDMC_EOD!AG12+NDMC_EOD!AH12</f>
        <v>44.42</v>
      </c>
      <c r="M12">
        <f>TPDDL_EOD!AG12+TPDDL_EOD!AH12</f>
        <v>29</v>
      </c>
      <c r="N12">
        <f t="shared" si="0"/>
        <v>148</v>
      </c>
      <c r="O12" s="113">
        <f t="shared" si="1"/>
        <v>0</v>
      </c>
      <c r="P12">
        <v>41.85</v>
      </c>
      <c r="Q12">
        <v>23.77</v>
      </c>
      <c r="R12">
        <v>8.9600000000000009</v>
      </c>
      <c r="S12">
        <v>44.42</v>
      </c>
      <c r="T12">
        <v>29</v>
      </c>
      <c r="U12" s="115">
        <f t="shared" si="2"/>
        <v>148</v>
      </c>
      <c r="V12" s="113">
        <f t="shared" si="3"/>
        <v>0</v>
      </c>
    </row>
    <row r="13" spans="1:22">
      <c r="A13" t="s">
        <v>55</v>
      </c>
      <c r="B13">
        <f>PPCL!D13</f>
        <v>320</v>
      </c>
      <c r="C13">
        <f>PPCL!E13</f>
        <v>0</v>
      </c>
      <c r="D13">
        <f>PPCL!O13</f>
        <v>148</v>
      </c>
      <c r="E13">
        <f>PPCL!P13</f>
        <v>0</v>
      </c>
      <c r="F13">
        <f t="shared" si="4"/>
        <v>320</v>
      </c>
      <c r="G13">
        <f t="shared" si="5"/>
        <v>148</v>
      </c>
      <c r="H13" s="113"/>
      <c r="I13">
        <f>BRPL_EOD!AG13+BRPL_EOD!AH13</f>
        <v>41.85</v>
      </c>
      <c r="J13">
        <f>BYPL_EOD!AG13+BYPL_EOD!AH13</f>
        <v>23.77</v>
      </c>
      <c r="K13">
        <f>MES_EOD!AG13+MES_EOD!AH13</f>
        <v>8.9600000000000009</v>
      </c>
      <c r="L13">
        <f>NDMC_EOD!AG13+NDMC_EOD!AH13</f>
        <v>44.42</v>
      </c>
      <c r="M13">
        <f>TPDDL_EOD!AG13+TPDDL_EOD!AH13</f>
        <v>29</v>
      </c>
      <c r="N13">
        <f t="shared" si="0"/>
        <v>148</v>
      </c>
      <c r="O13" s="113">
        <f t="shared" si="1"/>
        <v>0</v>
      </c>
      <c r="P13">
        <v>41.85</v>
      </c>
      <c r="Q13">
        <v>23.77</v>
      </c>
      <c r="R13">
        <v>8.9600000000000009</v>
      </c>
      <c r="S13">
        <v>44.42</v>
      </c>
      <c r="T13">
        <v>29</v>
      </c>
      <c r="U13" s="115">
        <f t="shared" si="2"/>
        <v>148</v>
      </c>
      <c r="V13" s="113">
        <f t="shared" si="3"/>
        <v>0</v>
      </c>
    </row>
    <row r="14" spans="1:22">
      <c r="A14" t="s">
        <v>56</v>
      </c>
      <c r="B14">
        <f>PPCL!D14</f>
        <v>320</v>
      </c>
      <c r="C14">
        <f>PPCL!E14</f>
        <v>0</v>
      </c>
      <c r="D14">
        <f>PPCL!O14</f>
        <v>148</v>
      </c>
      <c r="E14">
        <f>PPCL!P14</f>
        <v>0</v>
      </c>
      <c r="F14">
        <f t="shared" si="4"/>
        <v>320</v>
      </c>
      <c r="G14">
        <f t="shared" si="5"/>
        <v>148</v>
      </c>
      <c r="H14" s="113"/>
      <c r="I14">
        <f>BRPL_EOD!AG14+BRPL_EOD!AH14</f>
        <v>41.85</v>
      </c>
      <c r="J14">
        <f>BYPL_EOD!AG14+BYPL_EOD!AH14</f>
        <v>23.77</v>
      </c>
      <c r="K14">
        <f>MES_EOD!AG14+MES_EOD!AH14</f>
        <v>8.9600000000000009</v>
      </c>
      <c r="L14">
        <f>NDMC_EOD!AG14+NDMC_EOD!AH14</f>
        <v>44.42</v>
      </c>
      <c r="M14">
        <f>TPDDL_EOD!AG14+TPDDL_EOD!AH14</f>
        <v>29</v>
      </c>
      <c r="N14">
        <f t="shared" si="0"/>
        <v>148</v>
      </c>
      <c r="O14" s="113">
        <f t="shared" si="1"/>
        <v>0</v>
      </c>
      <c r="P14">
        <v>41.85</v>
      </c>
      <c r="Q14">
        <v>23.77</v>
      </c>
      <c r="R14">
        <v>8.9600000000000009</v>
      </c>
      <c r="S14">
        <v>44.42</v>
      </c>
      <c r="T14">
        <v>29</v>
      </c>
      <c r="U14" s="115">
        <f t="shared" si="2"/>
        <v>148</v>
      </c>
      <c r="V14" s="113">
        <f t="shared" si="3"/>
        <v>0</v>
      </c>
    </row>
    <row r="15" spans="1:22">
      <c r="A15" t="s">
        <v>57</v>
      </c>
      <c r="B15">
        <f>PPCL!D15</f>
        <v>320</v>
      </c>
      <c r="C15">
        <f>PPCL!E15</f>
        <v>0</v>
      </c>
      <c r="D15">
        <f>PPCL!O15</f>
        <v>148</v>
      </c>
      <c r="E15">
        <f>PPCL!P15</f>
        <v>0</v>
      </c>
      <c r="F15">
        <f t="shared" si="4"/>
        <v>320</v>
      </c>
      <c r="G15">
        <f t="shared" si="5"/>
        <v>148</v>
      </c>
      <c r="H15" s="113"/>
      <c r="I15">
        <f>BRPL_EOD!AG15+BRPL_EOD!AH15</f>
        <v>41.85</v>
      </c>
      <c r="J15">
        <f>BYPL_EOD!AG15+BYPL_EOD!AH15</f>
        <v>23.77</v>
      </c>
      <c r="K15">
        <f>MES_EOD!AG15+MES_EOD!AH15</f>
        <v>8.9600000000000009</v>
      </c>
      <c r="L15">
        <f>NDMC_EOD!AG15+NDMC_EOD!AH15</f>
        <v>44.42</v>
      </c>
      <c r="M15">
        <f>TPDDL_EOD!AG15+TPDDL_EOD!AH15</f>
        <v>29</v>
      </c>
      <c r="N15">
        <f t="shared" si="0"/>
        <v>148</v>
      </c>
      <c r="O15" s="113">
        <f t="shared" si="1"/>
        <v>0</v>
      </c>
      <c r="P15">
        <v>41.85</v>
      </c>
      <c r="Q15">
        <v>23.77</v>
      </c>
      <c r="R15">
        <v>8.9600000000000009</v>
      </c>
      <c r="S15">
        <v>44.42</v>
      </c>
      <c r="T15">
        <v>29</v>
      </c>
      <c r="U15" s="115">
        <f t="shared" si="2"/>
        <v>148</v>
      </c>
      <c r="V15" s="113">
        <f t="shared" si="3"/>
        <v>0</v>
      </c>
    </row>
    <row r="16" spans="1:22">
      <c r="A16" t="s">
        <v>58</v>
      </c>
      <c r="B16">
        <f>PPCL!D16</f>
        <v>320</v>
      </c>
      <c r="C16">
        <f>PPCL!E16</f>
        <v>0</v>
      </c>
      <c r="D16">
        <f>PPCL!O16</f>
        <v>148</v>
      </c>
      <c r="E16">
        <f>PPCL!P16</f>
        <v>0</v>
      </c>
      <c r="F16">
        <f t="shared" si="4"/>
        <v>320</v>
      </c>
      <c r="G16">
        <f t="shared" si="5"/>
        <v>148</v>
      </c>
      <c r="H16" s="113"/>
      <c r="I16">
        <f>BRPL_EOD!AG16+BRPL_EOD!AH16</f>
        <v>41.85</v>
      </c>
      <c r="J16">
        <f>BYPL_EOD!AG16+BYPL_EOD!AH16</f>
        <v>23.77</v>
      </c>
      <c r="K16">
        <f>MES_EOD!AG16+MES_EOD!AH16</f>
        <v>8.9600000000000009</v>
      </c>
      <c r="L16">
        <f>NDMC_EOD!AG16+NDMC_EOD!AH16</f>
        <v>44.42</v>
      </c>
      <c r="M16">
        <f>TPDDL_EOD!AG16+TPDDL_EOD!AH16</f>
        <v>29</v>
      </c>
      <c r="N16">
        <f t="shared" si="0"/>
        <v>148</v>
      </c>
      <c r="O16" s="113">
        <f t="shared" si="1"/>
        <v>0</v>
      </c>
      <c r="P16">
        <v>41.85</v>
      </c>
      <c r="Q16">
        <v>23.77</v>
      </c>
      <c r="R16">
        <v>8.9600000000000009</v>
      </c>
      <c r="S16">
        <v>44.42</v>
      </c>
      <c r="T16">
        <v>29</v>
      </c>
      <c r="U16" s="115">
        <f t="shared" si="2"/>
        <v>148</v>
      </c>
      <c r="V16" s="113">
        <f t="shared" si="3"/>
        <v>0</v>
      </c>
    </row>
    <row r="17" spans="1:22">
      <c r="A17" t="s">
        <v>59</v>
      </c>
      <c r="B17">
        <f>PPCL!D17</f>
        <v>320</v>
      </c>
      <c r="C17">
        <f>PPCL!E17</f>
        <v>0</v>
      </c>
      <c r="D17">
        <f>PPCL!O17</f>
        <v>148</v>
      </c>
      <c r="E17">
        <f>PPCL!P17</f>
        <v>0</v>
      </c>
      <c r="F17">
        <f t="shared" si="4"/>
        <v>320</v>
      </c>
      <c r="G17">
        <f t="shared" si="5"/>
        <v>148</v>
      </c>
      <c r="H17" s="113"/>
      <c r="I17">
        <f>BRPL_EOD!AG17+BRPL_EOD!AH17</f>
        <v>41.85</v>
      </c>
      <c r="J17">
        <f>BYPL_EOD!AG17+BYPL_EOD!AH17</f>
        <v>23.77</v>
      </c>
      <c r="K17">
        <f>MES_EOD!AG17+MES_EOD!AH17</f>
        <v>8.9600000000000009</v>
      </c>
      <c r="L17">
        <f>NDMC_EOD!AG17+NDMC_EOD!AH17</f>
        <v>44.42</v>
      </c>
      <c r="M17">
        <f>TPDDL_EOD!AG17+TPDDL_EOD!AH17</f>
        <v>29</v>
      </c>
      <c r="N17">
        <f t="shared" si="0"/>
        <v>148</v>
      </c>
      <c r="O17" s="113">
        <f t="shared" si="1"/>
        <v>0</v>
      </c>
      <c r="P17">
        <v>41.85</v>
      </c>
      <c r="Q17">
        <v>23.77</v>
      </c>
      <c r="R17">
        <v>8.9600000000000009</v>
      </c>
      <c r="S17">
        <v>44.42</v>
      </c>
      <c r="T17">
        <v>29</v>
      </c>
      <c r="U17" s="115">
        <f t="shared" si="2"/>
        <v>148</v>
      </c>
      <c r="V17" s="113">
        <f t="shared" si="3"/>
        <v>0</v>
      </c>
    </row>
    <row r="18" spans="1:22">
      <c r="A18" t="s">
        <v>60</v>
      </c>
      <c r="B18">
        <f>PPCL!D18</f>
        <v>320</v>
      </c>
      <c r="C18">
        <f>PPCL!E18</f>
        <v>0</v>
      </c>
      <c r="D18">
        <f>PPCL!O18</f>
        <v>148</v>
      </c>
      <c r="E18">
        <f>PPCL!P18</f>
        <v>0</v>
      </c>
      <c r="F18">
        <f t="shared" si="4"/>
        <v>320</v>
      </c>
      <c r="G18">
        <f t="shared" si="5"/>
        <v>148</v>
      </c>
      <c r="H18" s="113"/>
      <c r="I18">
        <f>BRPL_EOD!AG18+BRPL_EOD!AH18</f>
        <v>41.85</v>
      </c>
      <c r="J18">
        <f>BYPL_EOD!AG18+BYPL_EOD!AH18</f>
        <v>23.77</v>
      </c>
      <c r="K18">
        <f>MES_EOD!AG18+MES_EOD!AH18</f>
        <v>8.9600000000000009</v>
      </c>
      <c r="L18">
        <f>NDMC_EOD!AG18+NDMC_EOD!AH18</f>
        <v>44.42</v>
      </c>
      <c r="M18">
        <f>TPDDL_EOD!AG18+TPDDL_EOD!AH18</f>
        <v>29</v>
      </c>
      <c r="N18">
        <f t="shared" si="0"/>
        <v>148</v>
      </c>
      <c r="O18" s="113">
        <f t="shared" si="1"/>
        <v>0</v>
      </c>
      <c r="P18">
        <v>41.85</v>
      </c>
      <c r="Q18">
        <v>23.77</v>
      </c>
      <c r="R18">
        <v>8.9600000000000009</v>
      </c>
      <c r="S18">
        <v>44.42</v>
      </c>
      <c r="T18">
        <v>29</v>
      </c>
      <c r="U18" s="115">
        <f t="shared" si="2"/>
        <v>148</v>
      </c>
      <c r="V18" s="113">
        <f t="shared" si="3"/>
        <v>0</v>
      </c>
    </row>
    <row r="19" spans="1:22">
      <c r="A19" t="s">
        <v>61</v>
      </c>
      <c r="B19">
        <f>PPCL!D19</f>
        <v>320</v>
      </c>
      <c r="C19">
        <f>PPCL!E19</f>
        <v>0</v>
      </c>
      <c r="D19">
        <f>PPCL!O19</f>
        <v>148</v>
      </c>
      <c r="E19">
        <f>PPCL!P19</f>
        <v>0</v>
      </c>
      <c r="F19">
        <f t="shared" si="4"/>
        <v>320</v>
      </c>
      <c r="G19">
        <f t="shared" si="5"/>
        <v>148</v>
      </c>
      <c r="H19" s="113"/>
      <c r="I19">
        <f>BRPL_EOD!AG19+BRPL_EOD!AH19</f>
        <v>41.85</v>
      </c>
      <c r="J19">
        <f>BYPL_EOD!AG19+BYPL_EOD!AH19</f>
        <v>23.77</v>
      </c>
      <c r="K19">
        <f>MES_EOD!AG19+MES_EOD!AH19</f>
        <v>8.9600000000000009</v>
      </c>
      <c r="L19">
        <f>NDMC_EOD!AG19+NDMC_EOD!AH19</f>
        <v>44.42</v>
      </c>
      <c r="M19">
        <f>TPDDL_EOD!AG19+TPDDL_EOD!AH19</f>
        <v>29</v>
      </c>
      <c r="N19">
        <f t="shared" si="0"/>
        <v>148</v>
      </c>
      <c r="O19" s="113">
        <f t="shared" si="1"/>
        <v>0</v>
      </c>
      <c r="P19">
        <v>41.85</v>
      </c>
      <c r="Q19">
        <v>23.77</v>
      </c>
      <c r="R19">
        <v>8.9600000000000009</v>
      </c>
      <c r="S19">
        <v>44.42</v>
      </c>
      <c r="T19">
        <v>29</v>
      </c>
      <c r="U19" s="115">
        <f t="shared" si="2"/>
        <v>148</v>
      </c>
      <c r="V19" s="113">
        <f t="shared" si="3"/>
        <v>0</v>
      </c>
    </row>
    <row r="20" spans="1:22">
      <c r="A20" t="s">
        <v>62</v>
      </c>
      <c r="B20">
        <f>PPCL!D20</f>
        <v>320</v>
      </c>
      <c r="C20">
        <f>PPCL!E20</f>
        <v>0</v>
      </c>
      <c r="D20">
        <f>PPCL!O20</f>
        <v>148</v>
      </c>
      <c r="E20">
        <f>PPCL!P20</f>
        <v>0</v>
      </c>
      <c r="F20">
        <f t="shared" si="4"/>
        <v>320</v>
      </c>
      <c r="G20">
        <f t="shared" si="5"/>
        <v>148</v>
      </c>
      <c r="H20" s="113"/>
      <c r="I20">
        <f>BRPL_EOD!AG20+BRPL_EOD!AH20</f>
        <v>41.85</v>
      </c>
      <c r="J20">
        <f>BYPL_EOD!AG20+BYPL_EOD!AH20</f>
        <v>23.77</v>
      </c>
      <c r="K20">
        <f>MES_EOD!AG20+MES_EOD!AH20</f>
        <v>8.9600000000000009</v>
      </c>
      <c r="L20">
        <f>NDMC_EOD!AG20+NDMC_EOD!AH20</f>
        <v>44.42</v>
      </c>
      <c r="M20">
        <f>TPDDL_EOD!AG20+TPDDL_EOD!AH20</f>
        <v>29</v>
      </c>
      <c r="N20">
        <f t="shared" si="0"/>
        <v>148</v>
      </c>
      <c r="O20" s="113">
        <f t="shared" si="1"/>
        <v>0</v>
      </c>
      <c r="P20">
        <v>41.85</v>
      </c>
      <c r="Q20">
        <v>23.77</v>
      </c>
      <c r="R20">
        <v>8.9600000000000009</v>
      </c>
      <c r="S20">
        <v>44.42</v>
      </c>
      <c r="T20">
        <v>29</v>
      </c>
      <c r="U20" s="115">
        <f t="shared" si="2"/>
        <v>148</v>
      </c>
      <c r="V20" s="113">
        <f t="shared" si="3"/>
        <v>0</v>
      </c>
    </row>
    <row r="21" spans="1:22">
      <c r="A21" t="s">
        <v>63</v>
      </c>
      <c r="B21">
        <f>PPCL!D21</f>
        <v>320</v>
      </c>
      <c r="C21">
        <f>PPCL!E21</f>
        <v>0</v>
      </c>
      <c r="D21">
        <f>PPCL!O21</f>
        <v>148</v>
      </c>
      <c r="E21">
        <f>PPCL!P21</f>
        <v>0</v>
      </c>
      <c r="F21">
        <f t="shared" si="4"/>
        <v>320</v>
      </c>
      <c r="G21">
        <f t="shared" si="5"/>
        <v>148</v>
      </c>
      <c r="H21" s="113"/>
      <c r="I21">
        <f>BRPL_EOD!AG21+BRPL_EOD!AH21</f>
        <v>41.85</v>
      </c>
      <c r="J21">
        <f>BYPL_EOD!AG21+BYPL_EOD!AH21</f>
        <v>23.77</v>
      </c>
      <c r="K21">
        <f>MES_EOD!AG21+MES_EOD!AH21</f>
        <v>8.9600000000000009</v>
      </c>
      <c r="L21">
        <f>NDMC_EOD!AG21+NDMC_EOD!AH21</f>
        <v>44.42</v>
      </c>
      <c r="M21">
        <f>TPDDL_EOD!AG21+TPDDL_EOD!AH21</f>
        <v>29</v>
      </c>
      <c r="N21">
        <f t="shared" si="0"/>
        <v>148</v>
      </c>
      <c r="O21" s="113">
        <f t="shared" si="1"/>
        <v>0</v>
      </c>
      <c r="P21">
        <v>41.85</v>
      </c>
      <c r="Q21">
        <v>23.77</v>
      </c>
      <c r="R21">
        <v>8.9600000000000009</v>
      </c>
      <c r="S21">
        <v>44.42</v>
      </c>
      <c r="T21">
        <v>29</v>
      </c>
      <c r="U21" s="115">
        <f t="shared" si="2"/>
        <v>148</v>
      </c>
      <c r="V21" s="113">
        <f t="shared" si="3"/>
        <v>0</v>
      </c>
    </row>
    <row r="22" spans="1:22">
      <c r="A22" t="s">
        <v>64</v>
      </c>
      <c r="B22">
        <f>PPCL!D22</f>
        <v>320</v>
      </c>
      <c r="C22">
        <f>PPCL!E22</f>
        <v>0</v>
      </c>
      <c r="D22">
        <f>PPCL!O22</f>
        <v>148</v>
      </c>
      <c r="E22">
        <f>PPCL!P22</f>
        <v>0</v>
      </c>
      <c r="F22">
        <f t="shared" si="4"/>
        <v>320</v>
      </c>
      <c r="G22">
        <f t="shared" si="5"/>
        <v>148</v>
      </c>
      <c r="H22" s="113"/>
      <c r="I22">
        <f>BRPL_EOD!AG22+BRPL_EOD!AH22</f>
        <v>41.85</v>
      </c>
      <c r="J22">
        <f>BYPL_EOD!AG22+BYPL_EOD!AH22</f>
        <v>23.77</v>
      </c>
      <c r="K22">
        <f>MES_EOD!AG22+MES_EOD!AH22</f>
        <v>8.9600000000000009</v>
      </c>
      <c r="L22">
        <f>NDMC_EOD!AG22+NDMC_EOD!AH22</f>
        <v>44.42</v>
      </c>
      <c r="M22">
        <f>TPDDL_EOD!AG22+TPDDL_EOD!AH22</f>
        <v>29</v>
      </c>
      <c r="N22">
        <f t="shared" si="0"/>
        <v>148</v>
      </c>
      <c r="O22" s="113">
        <f t="shared" si="1"/>
        <v>0</v>
      </c>
      <c r="P22">
        <v>41.85</v>
      </c>
      <c r="Q22">
        <v>23.77</v>
      </c>
      <c r="R22">
        <v>8.9600000000000009</v>
      </c>
      <c r="S22">
        <v>44.42</v>
      </c>
      <c r="T22">
        <v>29</v>
      </c>
      <c r="U22" s="115">
        <f t="shared" si="2"/>
        <v>148</v>
      </c>
      <c r="V22" s="113">
        <f t="shared" si="3"/>
        <v>0</v>
      </c>
    </row>
    <row r="23" spans="1:22">
      <c r="A23" t="s">
        <v>65</v>
      </c>
      <c r="B23">
        <f>PPCL!D23</f>
        <v>320</v>
      </c>
      <c r="C23">
        <f>PPCL!E23</f>
        <v>0</v>
      </c>
      <c r="D23">
        <f>PPCL!O23</f>
        <v>148</v>
      </c>
      <c r="E23">
        <f>PPCL!P23</f>
        <v>0</v>
      </c>
      <c r="F23">
        <f t="shared" si="4"/>
        <v>320</v>
      </c>
      <c r="G23">
        <f t="shared" si="5"/>
        <v>148</v>
      </c>
      <c r="H23" s="113"/>
      <c r="I23">
        <f>BRPL_EOD!AG23+BRPL_EOD!AH23</f>
        <v>41.85</v>
      </c>
      <c r="J23">
        <f>BYPL_EOD!AG23+BYPL_EOD!AH23</f>
        <v>23.77</v>
      </c>
      <c r="K23">
        <f>MES_EOD!AG23+MES_EOD!AH23</f>
        <v>8.9600000000000009</v>
      </c>
      <c r="L23">
        <f>NDMC_EOD!AG23+NDMC_EOD!AH23</f>
        <v>44.42</v>
      </c>
      <c r="M23">
        <f>TPDDL_EOD!AG23+TPDDL_EOD!AH23</f>
        <v>29</v>
      </c>
      <c r="N23">
        <f t="shared" si="0"/>
        <v>148</v>
      </c>
      <c r="O23" s="113">
        <f t="shared" si="1"/>
        <v>0</v>
      </c>
      <c r="P23">
        <v>41.85</v>
      </c>
      <c r="Q23">
        <v>23.77</v>
      </c>
      <c r="R23">
        <v>8.9600000000000009</v>
      </c>
      <c r="S23">
        <v>44.42</v>
      </c>
      <c r="T23">
        <v>29</v>
      </c>
      <c r="U23" s="115">
        <f t="shared" si="2"/>
        <v>148</v>
      </c>
      <c r="V23" s="113">
        <f t="shared" si="3"/>
        <v>0</v>
      </c>
    </row>
    <row r="24" spans="1:22">
      <c r="A24" t="s">
        <v>66</v>
      </c>
      <c r="B24">
        <f>PPCL!D24</f>
        <v>320</v>
      </c>
      <c r="C24">
        <f>PPCL!E24</f>
        <v>0</v>
      </c>
      <c r="D24">
        <f>PPCL!O24</f>
        <v>148</v>
      </c>
      <c r="E24">
        <f>PPCL!P24</f>
        <v>0</v>
      </c>
      <c r="F24">
        <f t="shared" si="4"/>
        <v>320</v>
      </c>
      <c r="G24">
        <f t="shared" si="5"/>
        <v>148</v>
      </c>
      <c r="H24" s="113"/>
      <c r="I24">
        <f>BRPL_EOD!AG24+BRPL_EOD!AH24</f>
        <v>41.85</v>
      </c>
      <c r="J24">
        <f>BYPL_EOD!AG24+BYPL_EOD!AH24</f>
        <v>23.77</v>
      </c>
      <c r="K24">
        <f>MES_EOD!AG24+MES_EOD!AH24</f>
        <v>8.9600000000000009</v>
      </c>
      <c r="L24">
        <f>NDMC_EOD!AG24+NDMC_EOD!AH24</f>
        <v>44.42</v>
      </c>
      <c r="M24">
        <f>TPDDL_EOD!AG24+TPDDL_EOD!AH24</f>
        <v>29</v>
      </c>
      <c r="N24">
        <f t="shared" si="0"/>
        <v>148</v>
      </c>
      <c r="O24" s="113">
        <f t="shared" si="1"/>
        <v>0</v>
      </c>
      <c r="P24">
        <v>41.85</v>
      </c>
      <c r="Q24">
        <v>23.77</v>
      </c>
      <c r="R24">
        <v>8.9600000000000009</v>
      </c>
      <c r="S24">
        <v>44.42</v>
      </c>
      <c r="T24">
        <v>29</v>
      </c>
      <c r="U24" s="115">
        <f t="shared" si="2"/>
        <v>148</v>
      </c>
      <c r="V24" s="113">
        <f t="shared" si="3"/>
        <v>0</v>
      </c>
    </row>
    <row r="25" spans="1:22">
      <c r="A25" t="s">
        <v>67</v>
      </c>
      <c r="B25">
        <f>PPCL!D25</f>
        <v>320</v>
      </c>
      <c r="C25">
        <f>PPCL!E25</f>
        <v>0</v>
      </c>
      <c r="D25">
        <f>PPCL!O25</f>
        <v>148</v>
      </c>
      <c r="E25">
        <f>PPCL!P25</f>
        <v>0</v>
      </c>
      <c r="F25">
        <f t="shared" si="4"/>
        <v>320</v>
      </c>
      <c r="G25">
        <f t="shared" si="5"/>
        <v>148</v>
      </c>
      <c r="H25" s="113"/>
      <c r="I25">
        <f>BRPL_EOD!AG25+BRPL_EOD!AH25</f>
        <v>41.85</v>
      </c>
      <c r="J25">
        <f>BYPL_EOD!AG25+BYPL_EOD!AH25</f>
        <v>23.77</v>
      </c>
      <c r="K25">
        <f>MES_EOD!AG25+MES_EOD!AH25</f>
        <v>8.9600000000000009</v>
      </c>
      <c r="L25">
        <f>NDMC_EOD!AG25+NDMC_EOD!AH25</f>
        <v>44.42</v>
      </c>
      <c r="M25">
        <f>TPDDL_EOD!AG25+TPDDL_EOD!AH25</f>
        <v>29</v>
      </c>
      <c r="N25">
        <f t="shared" si="0"/>
        <v>148</v>
      </c>
      <c r="O25" s="113">
        <f t="shared" si="1"/>
        <v>0</v>
      </c>
      <c r="P25">
        <v>41.85</v>
      </c>
      <c r="Q25">
        <v>23.77</v>
      </c>
      <c r="R25">
        <v>8.9600000000000009</v>
      </c>
      <c r="S25">
        <v>44.42</v>
      </c>
      <c r="T25">
        <v>29</v>
      </c>
      <c r="U25" s="115">
        <f t="shared" si="2"/>
        <v>148</v>
      </c>
      <c r="V25" s="113">
        <f t="shared" si="3"/>
        <v>0</v>
      </c>
    </row>
    <row r="26" spans="1:22">
      <c r="A26" t="s">
        <v>68</v>
      </c>
      <c r="B26">
        <f>PPCL!D26</f>
        <v>320</v>
      </c>
      <c r="C26">
        <f>PPCL!E26</f>
        <v>0</v>
      </c>
      <c r="D26">
        <f>PPCL!O26</f>
        <v>148</v>
      </c>
      <c r="E26">
        <f>PPCL!P26</f>
        <v>0</v>
      </c>
      <c r="F26">
        <f t="shared" si="4"/>
        <v>320</v>
      </c>
      <c r="G26">
        <f t="shared" si="5"/>
        <v>148</v>
      </c>
      <c r="H26" s="113"/>
      <c r="I26">
        <f>BRPL_EOD!AG26+BRPL_EOD!AH26</f>
        <v>41.85</v>
      </c>
      <c r="J26">
        <f>BYPL_EOD!AG26+BYPL_EOD!AH26</f>
        <v>23.77</v>
      </c>
      <c r="K26">
        <f>MES_EOD!AG26+MES_EOD!AH26</f>
        <v>8.9600000000000009</v>
      </c>
      <c r="L26">
        <f>NDMC_EOD!AG26+NDMC_EOD!AH26</f>
        <v>44.42</v>
      </c>
      <c r="M26">
        <f>TPDDL_EOD!AG26+TPDDL_EOD!AH26</f>
        <v>29</v>
      </c>
      <c r="N26">
        <f t="shared" si="0"/>
        <v>148</v>
      </c>
      <c r="O26" s="113">
        <f t="shared" si="1"/>
        <v>0</v>
      </c>
      <c r="P26">
        <v>41.85</v>
      </c>
      <c r="Q26">
        <v>23.77</v>
      </c>
      <c r="R26">
        <v>8.9600000000000009</v>
      </c>
      <c r="S26">
        <v>44.42</v>
      </c>
      <c r="T26">
        <v>29</v>
      </c>
      <c r="U26" s="115">
        <f t="shared" si="2"/>
        <v>148</v>
      </c>
      <c r="V26" s="113">
        <f t="shared" si="3"/>
        <v>0</v>
      </c>
    </row>
    <row r="27" spans="1:22">
      <c r="A27" t="s">
        <v>69</v>
      </c>
      <c r="B27">
        <f>PPCL!D27</f>
        <v>320</v>
      </c>
      <c r="C27">
        <f>PPCL!E27</f>
        <v>0</v>
      </c>
      <c r="D27">
        <f>PPCL!O27</f>
        <v>148</v>
      </c>
      <c r="E27">
        <f>PPCL!P27</f>
        <v>0</v>
      </c>
      <c r="F27">
        <f t="shared" si="4"/>
        <v>320</v>
      </c>
      <c r="G27">
        <f t="shared" si="5"/>
        <v>148</v>
      </c>
      <c r="H27" s="113"/>
      <c r="I27">
        <f>BRPL_EOD!AG27+BRPL_EOD!AH27</f>
        <v>41.85</v>
      </c>
      <c r="J27">
        <f>BYPL_EOD!AG27+BYPL_EOD!AH27</f>
        <v>23.77</v>
      </c>
      <c r="K27">
        <f>MES_EOD!AG27+MES_EOD!AH27</f>
        <v>8.9600000000000009</v>
      </c>
      <c r="L27">
        <f>NDMC_EOD!AG27+NDMC_EOD!AH27</f>
        <v>44.42</v>
      </c>
      <c r="M27">
        <f>TPDDL_EOD!AG27+TPDDL_EOD!AH27</f>
        <v>29</v>
      </c>
      <c r="N27">
        <f t="shared" si="0"/>
        <v>148</v>
      </c>
      <c r="O27" s="113">
        <f t="shared" si="1"/>
        <v>0</v>
      </c>
      <c r="P27">
        <v>41.85</v>
      </c>
      <c r="Q27">
        <v>23.77</v>
      </c>
      <c r="R27">
        <v>8.9600000000000009</v>
      </c>
      <c r="S27">
        <v>44.42</v>
      </c>
      <c r="T27">
        <v>29</v>
      </c>
      <c r="U27" s="115">
        <f t="shared" si="2"/>
        <v>148</v>
      </c>
      <c r="V27" s="113">
        <f t="shared" si="3"/>
        <v>0</v>
      </c>
    </row>
    <row r="28" spans="1:22">
      <c r="A28" t="s">
        <v>70</v>
      </c>
      <c r="B28">
        <f>PPCL!D28</f>
        <v>320</v>
      </c>
      <c r="C28">
        <f>PPCL!E28</f>
        <v>0</v>
      </c>
      <c r="D28">
        <f>PPCL!O28</f>
        <v>148</v>
      </c>
      <c r="E28">
        <f>PPCL!P28</f>
        <v>0</v>
      </c>
      <c r="F28">
        <f t="shared" si="4"/>
        <v>320</v>
      </c>
      <c r="G28">
        <f t="shared" si="5"/>
        <v>148</v>
      </c>
      <c r="H28" s="113"/>
      <c r="I28">
        <f>BRPL_EOD!AG28+BRPL_EOD!AH28</f>
        <v>41.85</v>
      </c>
      <c r="J28">
        <f>BYPL_EOD!AG28+BYPL_EOD!AH28</f>
        <v>23.77</v>
      </c>
      <c r="K28">
        <f>MES_EOD!AG28+MES_EOD!AH28</f>
        <v>8.9600000000000009</v>
      </c>
      <c r="L28">
        <f>NDMC_EOD!AG28+NDMC_EOD!AH28</f>
        <v>44.42</v>
      </c>
      <c r="M28">
        <f>TPDDL_EOD!AG28+TPDDL_EOD!AH28</f>
        <v>29</v>
      </c>
      <c r="N28">
        <f t="shared" si="0"/>
        <v>148</v>
      </c>
      <c r="O28" s="113">
        <f t="shared" si="1"/>
        <v>0</v>
      </c>
      <c r="P28">
        <v>41.85</v>
      </c>
      <c r="Q28">
        <v>23.77</v>
      </c>
      <c r="R28">
        <v>8.9600000000000009</v>
      </c>
      <c r="S28">
        <v>44.42</v>
      </c>
      <c r="T28">
        <v>29</v>
      </c>
      <c r="U28" s="115">
        <f t="shared" si="2"/>
        <v>148</v>
      </c>
      <c r="V28" s="113">
        <f t="shared" si="3"/>
        <v>0</v>
      </c>
    </row>
    <row r="29" spans="1:22">
      <c r="A29" t="s">
        <v>71</v>
      </c>
      <c r="B29">
        <f>PPCL!D29</f>
        <v>320</v>
      </c>
      <c r="C29">
        <f>PPCL!E29</f>
        <v>0</v>
      </c>
      <c r="D29">
        <f>PPCL!O29</f>
        <v>148</v>
      </c>
      <c r="E29">
        <f>PPCL!P29</f>
        <v>0</v>
      </c>
      <c r="F29">
        <f t="shared" si="4"/>
        <v>320</v>
      </c>
      <c r="G29">
        <f t="shared" si="5"/>
        <v>148</v>
      </c>
      <c r="H29" s="113"/>
      <c r="I29">
        <f>BRPL_EOD!AG29+BRPL_EOD!AH29</f>
        <v>41.85</v>
      </c>
      <c r="J29">
        <f>BYPL_EOD!AG29+BYPL_EOD!AH29</f>
        <v>23.77</v>
      </c>
      <c r="K29">
        <f>MES_EOD!AG29+MES_EOD!AH29</f>
        <v>8.9600000000000009</v>
      </c>
      <c r="L29">
        <f>NDMC_EOD!AG29+NDMC_EOD!AH29</f>
        <v>44.42</v>
      </c>
      <c r="M29">
        <f>TPDDL_EOD!AG29+TPDDL_EOD!AH29</f>
        <v>29</v>
      </c>
      <c r="N29">
        <f t="shared" si="0"/>
        <v>148</v>
      </c>
      <c r="O29" s="113">
        <f t="shared" si="1"/>
        <v>0</v>
      </c>
      <c r="P29">
        <v>41.85</v>
      </c>
      <c r="Q29">
        <v>23.77</v>
      </c>
      <c r="R29">
        <v>8.9600000000000009</v>
      </c>
      <c r="S29">
        <v>44.42</v>
      </c>
      <c r="T29">
        <v>29</v>
      </c>
      <c r="U29" s="115">
        <f t="shared" si="2"/>
        <v>148</v>
      </c>
      <c r="V29" s="113">
        <f t="shared" si="3"/>
        <v>0</v>
      </c>
    </row>
    <row r="30" spans="1:22">
      <c r="A30" t="s">
        <v>72</v>
      </c>
      <c r="B30">
        <f>PPCL!D30</f>
        <v>320</v>
      </c>
      <c r="C30">
        <f>PPCL!E30</f>
        <v>0</v>
      </c>
      <c r="D30">
        <f>PPCL!O30</f>
        <v>148</v>
      </c>
      <c r="E30">
        <f>PPCL!P30</f>
        <v>0</v>
      </c>
      <c r="F30">
        <f t="shared" si="4"/>
        <v>320</v>
      </c>
      <c r="G30">
        <f t="shared" si="5"/>
        <v>148</v>
      </c>
      <c r="H30" s="113"/>
      <c r="I30">
        <f>BRPL_EOD!AG30+BRPL_EOD!AH30</f>
        <v>41.85</v>
      </c>
      <c r="J30">
        <f>BYPL_EOD!AG30+BYPL_EOD!AH30</f>
        <v>23.77</v>
      </c>
      <c r="K30">
        <f>MES_EOD!AG30+MES_EOD!AH30</f>
        <v>8.9600000000000009</v>
      </c>
      <c r="L30">
        <f>NDMC_EOD!AG30+NDMC_EOD!AH30</f>
        <v>44.42</v>
      </c>
      <c r="M30">
        <f>TPDDL_EOD!AG30+TPDDL_EOD!AH30</f>
        <v>29</v>
      </c>
      <c r="N30">
        <f t="shared" si="0"/>
        <v>148</v>
      </c>
      <c r="O30" s="113">
        <f t="shared" si="1"/>
        <v>0</v>
      </c>
      <c r="P30">
        <v>41.85</v>
      </c>
      <c r="Q30">
        <v>23.77</v>
      </c>
      <c r="R30">
        <v>8.9600000000000009</v>
      </c>
      <c r="S30">
        <v>44.42</v>
      </c>
      <c r="T30">
        <v>29</v>
      </c>
      <c r="U30" s="115">
        <f t="shared" si="2"/>
        <v>148</v>
      </c>
      <c r="V30" s="113">
        <f t="shared" si="3"/>
        <v>0</v>
      </c>
    </row>
    <row r="31" spans="1:22">
      <c r="A31" t="s">
        <v>73</v>
      </c>
      <c r="B31">
        <f>PPCL!D31</f>
        <v>320</v>
      </c>
      <c r="C31">
        <f>PPCL!E31</f>
        <v>0</v>
      </c>
      <c r="D31">
        <f>PPCL!O31</f>
        <v>148</v>
      </c>
      <c r="E31">
        <f>PPCL!P31</f>
        <v>0</v>
      </c>
      <c r="F31">
        <f t="shared" si="4"/>
        <v>320</v>
      </c>
      <c r="G31">
        <f t="shared" si="5"/>
        <v>148</v>
      </c>
      <c r="H31" s="113"/>
      <c r="I31">
        <f>BRPL_EOD!AG31+BRPL_EOD!AH31</f>
        <v>41.85</v>
      </c>
      <c r="J31">
        <f>BYPL_EOD!AG31+BYPL_EOD!AH31</f>
        <v>23.77</v>
      </c>
      <c r="K31">
        <f>MES_EOD!AG31+MES_EOD!AH31</f>
        <v>8.9600000000000009</v>
      </c>
      <c r="L31">
        <f>NDMC_EOD!AG31+NDMC_EOD!AH31</f>
        <v>44.42</v>
      </c>
      <c r="M31">
        <f>TPDDL_EOD!AG31+TPDDL_EOD!AH31</f>
        <v>29</v>
      </c>
      <c r="N31">
        <f t="shared" si="0"/>
        <v>148</v>
      </c>
      <c r="O31" s="113">
        <f t="shared" si="1"/>
        <v>0</v>
      </c>
      <c r="P31">
        <v>41.85</v>
      </c>
      <c r="Q31">
        <v>23.77</v>
      </c>
      <c r="R31">
        <v>8.9600000000000009</v>
      </c>
      <c r="S31">
        <v>44.42</v>
      </c>
      <c r="T31">
        <v>29</v>
      </c>
      <c r="U31" s="115">
        <f t="shared" si="2"/>
        <v>148</v>
      </c>
      <c r="V31" s="113">
        <f t="shared" si="3"/>
        <v>0</v>
      </c>
    </row>
    <row r="32" spans="1:22">
      <c r="A32" t="s">
        <v>74</v>
      </c>
      <c r="B32">
        <f>PPCL!D32</f>
        <v>320</v>
      </c>
      <c r="C32">
        <f>PPCL!E32</f>
        <v>0</v>
      </c>
      <c r="D32">
        <f>PPCL!O32</f>
        <v>148</v>
      </c>
      <c r="E32">
        <f>PPCL!P32</f>
        <v>0</v>
      </c>
      <c r="F32">
        <f t="shared" si="4"/>
        <v>320</v>
      </c>
      <c r="G32">
        <f t="shared" si="5"/>
        <v>148</v>
      </c>
      <c r="H32" s="113"/>
      <c r="I32">
        <f>BRPL_EOD!AG32+BRPL_EOD!AH32</f>
        <v>41.85</v>
      </c>
      <c r="J32">
        <f>BYPL_EOD!AG32+BYPL_EOD!AH32</f>
        <v>23.77</v>
      </c>
      <c r="K32">
        <f>MES_EOD!AG32+MES_EOD!AH32</f>
        <v>8.9600000000000009</v>
      </c>
      <c r="L32">
        <f>NDMC_EOD!AG32+NDMC_EOD!AH32</f>
        <v>44.42</v>
      </c>
      <c r="M32">
        <f>TPDDL_EOD!AG32+TPDDL_EOD!AH32</f>
        <v>29</v>
      </c>
      <c r="N32">
        <f t="shared" si="0"/>
        <v>148</v>
      </c>
      <c r="O32" s="113">
        <f t="shared" si="1"/>
        <v>0</v>
      </c>
      <c r="P32">
        <v>41.85</v>
      </c>
      <c r="Q32">
        <v>23.77</v>
      </c>
      <c r="R32">
        <v>8.9600000000000009</v>
      </c>
      <c r="S32">
        <v>44.42</v>
      </c>
      <c r="T32">
        <v>29</v>
      </c>
      <c r="U32" s="115">
        <f t="shared" si="2"/>
        <v>148</v>
      </c>
      <c r="V32" s="113">
        <f t="shared" si="3"/>
        <v>0</v>
      </c>
    </row>
    <row r="33" spans="1:22">
      <c r="A33" t="s">
        <v>75</v>
      </c>
      <c r="B33">
        <f>PPCL!D33</f>
        <v>320</v>
      </c>
      <c r="C33">
        <f>PPCL!E33</f>
        <v>0</v>
      </c>
      <c r="D33">
        <f>PPCL!O33</f>
        <v>148</v>
      </c>
      <c r="E33">
        <f>PPCL!P33</f>
        <v>0</v>
      </c>
      <c r="F33">
        <f t="shared" si="4"/>
        <v>320</v>
      </c>
      <c r="G33">
        <f t="shared" si="5"/>
        <v>148</v>
      </c>
      <c r="H33" s="113"/>
      <c r="I33">
        <f>BRPL_EOD!AG33+BRPL_EOD!AH33</f>
        <v>41.85</v>
      </c>
      <c r="J33">
        <f>BYPL_EOD!AG33+BYPL_EOD!AH33</f>
        <v>23.77</v>
      </c>
      <c r="K33">
        <f>MES_EOD!AG33+MES_EOD!AH33</f>
        <v>8.9600000000000009</v>
      </c>
      <c r="L33">
        <f>NDMC_EOD!AG33+NDMC_EOD!AH33</f>
        <v>44.42</v>
      </c>
      <c r="M33">
        <f>TPDDL_EOD!AG33+TPDDL_EOD!AH33</f>
        <v>29</v>
      </c>
      <c r="N33">
        <f t="shared" si="0"/>
        <v>148</v>
      </c>
      <c r="O33" s="113">
        <f t="shared" si="1"/>
        <v>0</v>
      </c>
      <c r="P33">
        <v>41.85</v>
      </c>
      <c r="Q33">
        <v>23.77</v>
      </c>
      <c r="R33">
        <v>8.9600000000000009</v>
      </c>
      <c r="S33">
        <v>44.42</v>
      </c>
      <c r="T33">
        <v>29</v>
      </c>
      <c r="U33" s="115">
        <f t="shared" si="2"/>
        <v>148</v>
      </c>
      <c r="V33" s="113">
        <f t="shared" si="3"/>
        <v>0</v>
      </c>
    </row>
    <row r="34" spans="1:22">
      <c r="A34" t="s">
        <v>76</v>
      </c>
      <c r="B34">
        <f>PPCL!D34</f>
        <v>320</v>
      </c>
      <c r="C34">
        <f>PPCL!E34</f>
        <v>0</v>
      </c>
      <c r="D34">
        <f>PPCL!O34</f>
        <v>148</v>
      </c>
      <c r="E34">
        <f>PPCL!P34</f>
        <v>0</v>
      </c>
      <c r="F34">
        <f t="shared" si="4"/>
        <v>320</v>
      </c>
      <c r="G34">
        <f t="shared" si="5"/>
        <v>148</v>
      </c>
      <c r="H34" s="113"/>
      <c r="I34">
        <f>BRPL_EOD!AG34+BRPL_EOD!AH34</f>
        <v>41.85</v>
      </c>
      <c r="J34">
        <f>BYPL_EOD!AG34+BYPL_EOD!AH34</f>
        <v>23.77</v>
      </c>
      <c r="K34">
        <f>MES_EOD!AG34+MES_EOD!AH34</f>
        <v>8.9600000000000009</v>
      </c>
      <c r="L34">
        <f>NDMC_EOD!AG34+NDMC_EOD!AH34</f>
        <v>44.42</v>
      </c>
      <c r="M34">
        <f>TPDDL_EOD!AG34+TPDDL_EOD!AH34</f>
        <v>29</v>
      </c>
      <c r="N34">
        <f t="shared" si="0"/>
        <v>148</v>
      </c>
      <c r="O34" s="113">
        <f t="shared" si="1"/>
        <v>0</v>
      </c>
      <c r="P34">
        <v>41.85</v>
      </c>
      <c r="Q34">
        <v>23.77</v>
      </c>
      <c r="R34">
        <v>8.9600000000000009</v>
      </c>
      <c r="S34">
        <v>44.42</v>
      </c>
      <c r="T34">
        <v>29</v>
      </c>
      <c r="U34" s="115">
        <f t="shared" si="2"/>
        <v>148</v>
      </c>
      <c r="V34" s="113">
        <f t="shared" si="3"/>
        <v>0</v>
      </c>
    </row>
    <row r="35" spans="1:22">
      <c r="A35" t="s">
        <v>77</v>
      </c>
      <c r="B35">
        <f>PPCL!D35</f>
        <v>320</v>
      </c>
      <c r="C35">
        <f>PPCL!E35</f>
        <v>0</v>
      </c>
      <c r="D35">
        <f>PPCL!O35</f>
        <v>148</v>
      </c>
      <c r="E35">
        <f>PPCL!P35</f>
        <v>0</v>
      </c>
      <c r="F35">
        <f t="shared" si="4"/>
        <v>320</v>
      </c>
      <c r="G35">
        <f t="shared" si="5"/>
        <v>148</v>
      </c>
      <c r="H35" s="113"/>
      <c r="I35">
        <f>BRPL_EOD!AG35+BRPL_EOD!AH35</f>
        <v>41.85</v>
      </c>
      <c r="J35">
        <f>BYPL_EOD!AG35+BYPL_EOD!AH35</f>
        <v>23.77</v>
      </c>
      <c r="K35">
        <f>MES_EOD!AG35+MES_EOD!AH35</f>
        <v>8.9600000000000009</v>
      </c>
      <c r="L35">
        <f>NDMC_EOD!AG35+NDMC_EOD!AH35</f>
        <v>44.42</v>
      </c>
      <c r="M35">
        <f>TPDDL_EOD!AG35+TPDDL_EOD!AH35</f>
        <v>29</v>
      </c>
      <c r="N35">
        <f t="shared" si="0"/>
        <v>148</v>
      </c>
      <c r="O35" s="113">
        <f t="shared" si="1"/>
        <v>0</v>
      </c>
      <c r="P35">
        <v>41.85</v>
      </c>
      <c r="Q35">
        <v>23.77</v>
      </c>
      <c r="R35">
        <v>8.9600000000000009</v>
      </c>
      <c r="S35">
        <v>44.42</v>
      </c>
      <c r="T35">
        <v>29</v>
      </c>
      <c r="U35" s="115">
        <f t="shared" si="2"/>
        <v>148</v>
      </c>
      <c r="V35" s="113">
        <f t="shared" si="3"/>
        <v>0</v>
      </c>
    </row>
    <row r="36" spans="1:22">
      <c r="A36" t="s">
        <v>78</v>
      </c>
      <c r="B36">
        <f>PPCL!D36</f>
        <v>320</v>
      </c>
      <c r="C36">
        <f>PPCL!E36</f>
        <v>0</v>
      </c>
      <c r="D36">
        <f>PPCL!O36</f>
        <v>148</v>
      </c>
      <c r="E36">
        <f>PPCL!P36</f>
        <v>0</v>
      </c>
      <c r="F36">
        <f t="shared" si="4"/>
        <v>320</v>
      </c>
      <c r="G36">
        <f t="shared" si="5"/>
        <v>148</v>
      </c>
      <c r="H36" s="113"/>
      <c r="I36">
        <f>BRPL_EOD!AG36+BRPL_EOD!AH36</f>
        <v>41.85</v>
      </c>
      <c r="J36">
        <f>BYPL_EOD!AG36+BYPL_EOD!AH36</f>
        <v>23.77</v>
      </c>
      <c r="K36">
        <f>MES_EOD!AG36+MES_EOD!AH36</f>
        <v>8.9600000000000009</v>
      </c>
      <c r="L36">
        <f>NDMC_EOD!AG36+NDMC_EOD!AH36</f>
        <v>44.42</v>
      </c>
      <c r="M36">
        <f>TPDDL_EOD!AG36+TPDDL_EOD!AH36</f>
        <v>29</v>
      </c>
      <c r="N36">
        <f t="shared" si="0"/>
        <v>148</v>
      </c>
      <c r="O36" s="113">
        <f t="shared" si="1"/>
        <v>0</v>
      </c>
      <c r="P36">
        <v>41.85</v>
      </c>
      <c r="Q36">
        <v>23.77</v>
      </c>
      <c r="R36">
        <v>8.9600000000000009</v>
      </c>
      <c r="S36">
        <v>44.42</v>
      </c>
      <c r="T36">
        <v>29</v>
      </c>
      <c r="U36" s="115">
        <f t="shared" si="2"/>
        <v>148</v>
      </c>
      <c r="V36" s="113">
        <f t="shared" si="3"/>
        <v>0</v>
      </c>
    </row>
    <row r="37" spans="1:22">
      <c r="A37" t="s">
        <v>79</v>
      </c>
      <c r="B37">
        <f>PPCL!D37</f>
        <v>320</v>
      </c>
      <c r="C37">
        <f>PPCL!E37</f>
        <v>0</v>
      </c>
      <c r="D37">
        <f>PPCL!O37</f>
        <v>148</v>
      </c>
      <c r="E37">
        <f>PPCL!P37</f>
        <v>0</v>
      </c>
      <c r="F37">
        <f t="shared" si="4"/>
        <v>320</v>
      </c>
      <c r="G37">
        <f t="shared" si="5"/>
        <v>148</v>
      </c>
      <c r="H37" s="113"/>
      <c r="I37">
        <f>BRPL_EOD!AG37+BRPL_EOD!AH37</f>
        <v>41.85</v>
      </c>
      <c r="J37">
        <f>BYPL_EOD!AG37+BYPL_EOD!AH37</f>
        <v>23.77</v>
      </c>
      <c r="K37">
        <f>MES_EOD!AG37+MES_EOD!AH37</f>
        <v>8.9600000000000009</v>
      </c>
      <c r="L37">
        <f>NDMC_EOD!AG37+NDMC_EOD!AH37</f>
        <v>44.42</v>
      </c>
      <c r="M37">
        <f>TPDDL_EOD!AG37+TPDDL_EOD!AH37</f>
        <v>29</v>
      </c>
      <c r="N37">
        <f t="shared" si="0"/>
        <v>148</v>
      </c>
      <c r="O37" s="113">
        <f t="shared" si="1"/>
        <v>0</v>
      </c>
      <c r="P37">
        <v>41.85</v>
      </c>
      <c r="Q37">
        <v>23.77</v>
      </c>
      <c r="R37">
        <v>8.9600000000000009</v>
      </c>
      <c r="S37">
        <v>44.42</v>
      </c>
      <c r="T37">
        <v>29</v>
      </c>
      <c r="U37" s="115">
        <f t="shared" si="2"/>
        <v>148</v>
      </c>
      <c r="V37" s="113">
        <f t="shared" si="3"/>
        <v>0</v>
      </c>
    </row>
    <row r="38" spans="1:22">
      <c r="A38" t="s">
        <v>80</v>
      </c>
      <c r="B38">
        <f>PPCL!D38</f>
        <v>320</v>
      </c>
      <c r="C38">
        <f>PPCL!E38</f>
        <v>0</v>
      </c>
      <c r="D38">
        <f>PPCL!O38</f>
        <v>148</v>
      </c>
      <c r="E38">
        <f>PPCL!P38</f>
        <v>0</v>
      </c>
      <c r="F38">
        <f t="shared" si="4"/>
        <v>320</v>
      </c>
      <c r="G38">
        <f t="shared" si="5"/>
        <v>148</v>
      </c>
      <c r="H38" s="113"/>
      <c r="I38">
        <f>BRPL_EOD!AG38+BRPL_EOD!AH38</f>
        <v>41.85</v>
      </c>
      <c r="J38">
        <f>BYPL_EOD!AG38+BYPL_EOD!AH38</f>
        <v>23.77</v>
      </c>
      <c r="K38">
        <f>MES_EOD!AG38+MES_EOD!AH38</f>
        <v>8.9600000000000009</v>
      </c>
      <c r="L38">
        <f>NDMC_EOD!AG38+NDMC_EOD!AH38</f>
        <v>44.42</v>
      </c>
      <c r="M38">
        <f>TPDDL_EOD!AG38+TPDDL_EOD!AH38</f>
        <v>29</v>
      </c>
      <c r="N38">
        <f t="shared" si="0"/>
        <v>148</v>
      </c>
      <c r="O38" s="113">
        <f t="shared" si="1"/>
        <v>0</v>
      </c>
      <c r="P38">
        <v>41.85</v>
      </c>
      <c r="Q38">
        <v>23.77</v>
      </c>
      <c r="R38">
        <v>8.9600000000000009</v>
      </c>
      <c r="S38">
        <v>44.42</v>
      </c>
      <c r="T38">
        <v>29</v>
      </c>
      <c r="U38" s="115">
        <f t="shared" si="2"/>
        <v>148</v>
      </c>
      <c r="V38" s="113">
        <f t="shared" si="3"/>
        <v>0</v>
      </c>
    </row>
    <row r="39" spans="1:22">
      <c r="A39" t="s">
        <v>81</v>
      </c>
      <c r="B39">
        <f>PPCL!D39</f>
        <v>320</v>
      </c>
      <c r="C39">
        <f>PPCL!E39</f>
        <v>0</v>
      </c>
      <c r="D39">
        <f>PPCL!O39</f>
        <v>148</v>
      </c>
      <c r="E39">
        <f>PPCL!P39</f>
        <v>0</v>
      </c>
      <c r="F39">
        <f t="shared" si="4"/>
        <v>320</v>
      </c>
      <c r="G39">
        <f t="shared" si="5"/>
        <v>148</v>
      </c>
      <c r="H39" s="113"/>
      <c r="I39">
        <f>BRPL_EOD!AG39+BRPL_EOD!AH39</f>
        <v>41.85</v>
      </c>
      <c r="J39">
        <f>BYPL_EOD!AG39+BYPL_EOD!AH39</f>
        <v>23.77</v>
      </c>
      <c r="K39">
        <f>MES_EOD!AG39+MES_EOD!AH39</f>
        <v>8.9600000000000009</v>
      </c>
      <c r="L39">
        <f>NDMC_EOD!AG39+NDMC_EOD!AH39</f>
        <v>44.42</v>
      </c>
      <c r="M39">
        <f>TPDDL_EOD!AG39+TPDDL_EOD!AH39</f>
        <v>29</v>
      </c>
      <c r="N39">
        <f t="shared" si="0"/>
        <v>148</v>
      </c>
      <c r="O39" s="113">
        <f t="shared" si="1"/>
        <v>0</v>
      </c>
      <c r="P39">
        <v>41.85</v>
      </c>
      <c r="Q39">
        <v>23.77</v>
      </c>
      <c r="R39">
        <v>8.9600000000000009</v>
      </c>
      <c r="S39">
        <v>44.42</v>
      </c>
      <c r="T39">
        <v>29</v>
      </c>
      <c r="U39" s="115">
        <f t="shared" si="2"/>
        <v>148</v>
      </c>
      <c r="V39" s="113">
        <f t="shared" si="3"/>
        <v>0</v>
      </c>
    </row>
    <row r="40" spans="1:22">
      <c r="A40" t="s">
        <v>82</v>
      </c>
      <c r="B40">
        <f>PPCL!D40</f>
        <v>320</v>
      </c>
      <c r="C40">
        <f>PPCL!E40</f>
        <v>0</v>
      </c>
      <c r="D40">
        <f>PPCL!O40</f>
        <v>148</v>
      </c>
      <c r="E40">
        <f>PPCL!P40</f>
        <v>0</v>
      </c>
      <c r="F40">
        <f t="shared" si="4"/>
        <v>320</v>
      </c>
      <c r="G40">
        <f t="shared" si="5"/>
        <v>148</v>
      </c>
      <c r="H40" s="113"/>
      <c r="I40">
        <f>BRPL_EOD!AG40+BRPL_EOD!AH40</f>
        <v>41.85</v>
      </c>
      <c r="J40">
        <f>BYPL_EOD!AG40+BYPL_EOD!AH40</f>
        <v>23.77</v>
      </c>
      <c r="K40">
        <f>MES_EOD!AG40+MES_EOD!AH40</f>
        <v>8.9600000000000009</v>
      </c>
      <c r="L40">
        <f>NDMC_EOD!AG40+NDMC_EOD!AH40</f>
        <v>44.42</v>
      </c>
      <c r="M40">
        <f>TPDDL_EOD!AG40+TPDDL_EOD!AH40</f>
        <v>29</v>
      </c>
      <c r="N40">
        <f t="shared" si="0"/>
        <v>148</v>
      </c>
      <c r="O40" s="113">
        <f t="shared" si="1"/>
        <v>0</v>
      </c>
      <c r="P40">
        <v>41.85</v>
      </c>
      <c r="Q40">
        <v>23.77</v>
      </c>
      <c r="R40">
        <v>8.9600000000000009</v>
      </c>
      <c r="S40">
        <v>44.42</v>
      </c>
      <c r="T40">
        <v>29</v>
      </c>
      <c r="U40" s="115">
        <f t="shared" si="2"/>
        <v>148</v>
      </c>
      <c r="V40" s="113">
        <f t="shared" si="3"/>
        <v>0</v>
      </c>
    </row>
    <row r="41" spans="1:22">
      <c r="A41" t="s">
        <v>83</v>
      </c>
      <c r="B41">
        <f>PPCL!D41</f>
        <v>320</v>
      </c>
      <c r="C41">
        <f>PPCL!E41</f>
        <v>0</v>
      </c>
      <c r="D41">
        <f>PPCL!O41</f>
        <v>148</v>
      </c>
      <c r="E41">
        <f>PPCL!P41</f>
        <v>0</v>
      </c>
      <c r="F41">
        <f t="shared" si="4"/>
        <v>320</v>
      </c>
      <c r="G41">
        <f t="shared" si="5"/>
        <v>148</v>
      </c>
      <c r="H41" s="113"/>
      <c r="I41">
        <f>BRPL_EOD!AG41+BRPL_EOD!AH41</f>
        <v>41.85</v>
      </c>
      <c r="J41">
        <f>BYPL_EOD!AG41+BYPL_EOD!AH41</f>
        <v>23.77</v>
      </c>
      <c r="K41">
        <f>MES_EOD!AG41+MES_EOD!AH41</f>
        <v>8.9600000000000009</v>
      </c>
      <c r="L41">
        <f>NDMC_EOD!AG41+NDMC_EOD!AH41</f>
        <v>44.42</v>
      </c>
      <c r="M41">
        <f>TPDDL_EOD!AG41+TPDDL_EOD!AH41</f>
        <v>29</v>
      </c>
      <c r="N41">
        <f t="shared" si="0"/>
        <v>148</v>
      </c>
      <c r="O41" s="113">
        <f t="shared" si="1"/>
        <v>0</v>
      </c>
      <c r="P41">
        <v>41.85</v>
      </c>
      <c r="Q41">
        <v>23.77</v>
      </c>
      <c r="R41">
        <v>8.9600000000000009</v>
      </c>
      <c r="S41">
        <v>44.42</v>
      </c>
      <c r="T41">
        <v>29</v>
      </c>
      <c r="U41" s="115">
        <f t="shared" si="2"/>
        <v>148</v>
      </c>
      <c r="V41" s="113">
        <f t="shared" si="3"/>
        <v>0</v>
      </c>
    </row>
    <row r="42" spans="1:22">
      <c r="A42" t="s">
        <v>84</v>
      </c>
      <c r="B42">
        <f>PPCL!D42</f>
        <v>320</v>
      </c>
      <c r="C42">
        <f>PPCL!E42</f>
        <v>0</v>
      </c>
      <c r="D42">
        <f>PPCL!O42</f>
        <v>148</v>
      </c>
      <c r="E42">
        <f>PPCL!P42</f>
        <v>0</v>
      </c>
      <c r="F42">
        <f t="shared" si="4"/>
        <v>320</v>
      </c>
      <c r="G42">
        <f t="shared" si="5"/>
        <v>148</v>
      </c>
      <c r="H42" s="113"/>
      <c r="I42">
        <f>BRPL_EOD!AG42+BRPL_EOD!AH42</f>
        <v>41.85</v>
      </c>
      <c r="J42">
        <f>BYPL_EOD!AG42+BYPL_EOD!AH42</f>
        <v>23.77</v>
      </c>
      <c r="K42">
        <f>MES_EOD!AG42+MES_EOD!AH42</f>
        <v>8.9600000000000009</v>
      </c>
      <c r="L42">
        <f>NDMC_EOD!AG42+NDMC_EOD!AH42</f>
        <v>44.42</v>
      </c>
      <c r="M42">
        <f>TPDDL_EOD!AG42+TPDDL_EOD!AH42</f>
        <v>29</v>
      </c>
      <c r="N42">
        <f t="shared" si="0"/>
        <v>148</v>
      </c>
      <c r="O42" s="113">
        <f t="shared" si="1"/>
        <v>0</v>
      </c>
      <c r="P42">
        <v>41.85</v>
      </c>
      <c r="Q42">
        <v>23.77</v>
      </c>
      <c r="R42">
        <v>8.9600000000000009</v>
      </c>
      <c r="S42">
        <v>44.42</v>
      </c>
      <c r="T42">
        <v>29</v>
      </c>
      <c r="U42" s="115">
        <f t="shared" si="2"/>
        <v>148</v>
      </c>
      <c r="V42" s="113">
        <f t="shared" si="3"/>
        <v>0</v>
      </c>
    </row>
    <row r="43" spans="1:22">
      <c r="A43" t="s">
        <v>85</v>
      </c>
      <c r="B43">
        <f>PPCL!D43</f>
        <v>320</v>
      </c>
      <c r="C43">
        <f>PPCL!E43</f>
        <v>0</v>
      </c>
      <c r="D43">
        <f>PPCL!O43</f>
        <v>148</v>
      </c>
      <c r="E43">
        <f>PPCL!P43</f>
        <v>0</v>
      </c>
      <c r="F43">
        <f t="shared" si="4"/>
        <v>320</v>
      </c>
      <c r="G43">
        <f t="shared" si="5"/>
        <v>148</v>
      </c>
      <c r="H43" s="113"/>
      <c r="I43">
        <f>BRPL_EOD!AG43+BRPL_EOD!AH43</f>
        <v>41.85</v>
      </c>
      <c r="J43">
        <f>BYPL_EOD!AG43+BYPL_EOD!AH43</f>
        <v>23.77</v>
      </c>
      <c r="K43">
        <f>MES_EOD!AG43+MES_EOD!AH43</f>
        <v>8.9600000000000009</v>
      </c>
      <c r="L43">
        <f>NDMC_EOD!AG43+NDMC_EOD!AH43</f>
        <v>44.42</v>
      </c>
      <c r="M43">
        <f>TPDDL_EOD!AG43+TPDDL_EOD!AH43</f>
        <v>29</v>
      </c>
      <c r="N43">
        <f t="shared" si="0"/>
        <v>148</v>
      </c>
      <c r="O43" s="113">
        <f t="shared" si="1"/>
        <v>0</v>
      </c>
      <c r="P43">
        <v>41.85</v>
      </c>
      <c r="Q43">
        <v>23.77</v>
      </c>
      <c r="R43">
        <v>8.9600000000000009</v>
      </c>
      <c r="S43">
        <v>44.42</v>
      </c>
      <c r="T43">
        <v>29</v>
      </c>
      <c r="U43" s="115">
        <f t="shared" si="2"/>
        <v>148</v>
      </c>
      <c r="V43" s="113">
        <f t="shared" si="3"/>
        <v>0</v>
      </c>
    </row>
    <row r="44" spans="1:22">
      <c r="A44" t="s">
        <v>86</v>
      </c>
      <c r="B44">
        <f>PPCL!D44</f>
        <v>320</v>
      </c>
      <c r="C44">
        <f>PPCL!E44</f>
        <v>0</v>
      </c>
      <c r="D44">
        <f>PPCL!O44</f>
        <v>148</v>
      </c>
      <c r="E44">
        <f>PPCL!P44</f>
        <v>0</v>
      </c>
      <c r="F44">
        <f t="shared" si="4"/>
        <v>320</v>
      </c>
      <c r="G44">
        <f t="shared" si="5"/>
        <v>148</v>
      </c>
      <c r="H44" s="113"/>
      <c r="I44">
        <f>BRPL_EOD!AG44+BRPL_EOD!AH44</f>
        <v>41.85</v>
      </c>
      <c r="J44">
        <f>BYPL_EOD!AG44+BYPL_EOD!AH44</f>
        <v>23.77</v>
      </c>
      <c r="K44">
        <f>MES_EOD!AG44+MES_EOD!AH44</f>
        <v>8.9600000000000009</v>
      </c>
      <c r="L44">
        <f>NDMC_EOD!AG44+NDMC_EOD!AH44</f>
        <v>44.42</v>
      </c>
      <c r="M44">
        <f>TPDDL_EOD!AG44+TPDDL_EOD!AH44</f>
        <v>29</v>
      </c>
      <c r="N44">
        <f t="shared" si="0"/>
        <v>148</v>
      </c>
      <c r="O44" s="113">
        <f t="shared" si="1"/>
        <v>0</v>
      </c>
      <c r="P44">
        <v>41.85</v>
      </c>
      <c r="Q44">
        <v>23.77</v>
      </c>
      <c r="R44">
        <v>8.9600000000000009</v>
      </c>
      <c r="S44">
        <v>44.42</v>
      </c>
      <c r="T44">
        <v>29</v>
      </c>
      <c r="U44" s="115">
        <f t="shared" si="2"/>
        <v>148</v>
      </c>
      <c r="V44" s="113">
        <f t="shared" si="3"/>
        <v>0</v>
      </c>
    </row>
    <row r="45" spans="1:22">
      <c r="A45" t="s">
        <v>87</v>
      </c>
      <c r="B45">
        <f>PPCL!D45</f>
        <v>320</v>
      </c>
      <c r="C45">
        <f>PPCL!E45</f>
        <v>0</v>
      </c>
      <c r="D45">
        <f>PPCL!O45</f>
        <v>148</v>
      </c>
      <c r="E45">
        <f>PPCL!P45</f>
        <v>0</v>
      </c>
      <c r="F45">
        <f t="shared" si="4"/>
        <v>320</v>
      </c>
      <c r="G45">
        <f t="shared" si="5"/>
        <v>148</v>
      </c>
      <c r="H45" s="113"/>
      <c r="I45">
        <f>BRPL_EOD!AG45+BRPL_EOD!AH45</f>
        <v>41.85</v>
      </c>
      <c r="J45">
        <f>BYPL_EOD!AG45+BYPL_EOD!AH45</f>
        <v>23.77</v>
      </c>
      <c r="K45">
        <f>MES_EOD!AG45+MES_EOD!AH45</f>
        <v>8.9600000000000009</v>
      </c>
      <c r="L45">
        <f>NDMC_EOD!AG45+NDMC_EOD!AH45</f>
        <v>44.42</v>
      </c>
      <c r="M45">
        <f>TPDDL_EOD!AG45+TPDDL_EOD!AH45</f>
        <v>29</v>
      </c>
      <c r="N45">
        <f t="shared" si="0"/>
        <v>148</v>
      </c>
      <c r="O45" s="113">
        <f t="shared" si="1"/>
        <v>0</v>
      </c>
      <c r="P45">
        <v>41.85</v>
      </c>
      <c r="Q45">
        <v>23.77</v>
      </c>
      <c r="R45">
        <v>8.9600000000000009</v>
      </c>
      <c r="S45">
        <v>44.42</v>
      </c>
      <c r="T45">
        <v>29</v>
      </c>
      <c r="U45" s="115">
        <f t="shared" si="2"/>
        <v>148</v>
      </c>
      <c r="V45" s="113">
        <f t="shared" si="3"/>
        <v>0</v>
      </c>
    </row>
    <row r="46" spans="1:22">
      <c r="A46" t="s">
        <v>88</v>
      </c>
      <c r="B46">
        <f>PPCL!D46</f>
        <v>320</v>
      </c>
      <c r="C46">
        <f>PPCL!E46</f>
        <v>0</v>
      </c>
      <c r="D46">
        <f>PPCL!O46</f>
        <v>148</v>
      </c>
      <c r="E46">
        <f>PPCL!P46</f>
        <v>0</v>
      </c>
      <c r="F46">
        <f t="shared" si="4"/>
        <v>320</v>
      </c>
      <c r="G46">
        <f t="shared" si="5"/>
        <v>148</v>
      </c>
      <c r="H46" s="113"/>
      <c r="I46">
        <f>BRPL_EOD!AG46+BRPL_EOD!AH46</f>
        <v>41.85</v>
      </c>
      <c r="J46">
        <f>BYPL_EOD!AG46+BYPL_EOD!AH46</f>
        <v>23.77</v>
      </c>
      <c r="K46">
        <f>MES_EOD!AG46+MES_EOD!AH46</f>
        <v>8.9600000000000009</v>
      </c>
      <c r="L46">
        <f>NDMC_EOD!AG46+NDMC_EOD!AH46</f>
        <v>44.42</v>
      </c>
      <c r="M46">
        <f>TPDDL_EOD!AG46+TPDDL_EOD!AH46</f>
        <v>29</v>
      </c>
      <c r="N46">
        <f t="shared" si="0"/>
        <v>148</v>
      </c>
      <c r="O46" s="113">
        <f t="shared" si="1"/>
        <v>0</v>
      </c>
      <c r="P46">
        <v>41.85</v>
      </c>
      <c r="Q46">
        <v>23.77</v>
      </c>
      <c r="R46">
        <v>8.9600000000000009</v>
      </c>
      <c r="S46">
        <v>44.42</v>
      </c>
      <c r="T46">
        <v>29</v>
      </c>
      <c r="U46" s="115">
        <f t="shared" si="2"/>
        <v>148</v>
      </c>
      <c r="V46" s="113">
        <f t="shared" si="3"/>
        <v>0</v>
      </c>
    </row>
    <row r="47" spans="1:22">
      <c r="A47" t="s">
        <v>89</v>
      </c>
      <c r="B47">
        <f>PPCL!D47</f>
        <v>320</v>
      </c>
      <c r="C47">
        <f>PPCL!E47</f>
        <v>0</v>
      </c>
      <c r="D47">
        <f>PPCL!O47</f>
        <v>148</v>
      </c>
      <c r="E47">
        <f>PPCL!P47</f>
        <v>0</v>
      </c>
      <c r="F47">
        <f t="shared" si="4"/>
        <v>320</v>
      </c>
      <c r="G47">
        <f t="shared" si="5"/>
        <v>148</v>
      </c>
      <c r="H47" s="113"/>
      <c r="I47">
        <f>BRPL_EOD!AG47+BRPL_EOD!AH47</f>
        <v>41.85</v>
      </c>
      <c r="J47">
        <f>BYPL_EOD!AG47+BYPL_EOD!AH47</f>
        <v>23.77</v>
      </c>
      <c r="K47">
        <f>MES_EOD!AG47+MES_EOD!AH47</f>
        <v>8.9600000000000009</v>
      </c>
      <c r="L47">
        <f>NDMC_EOD!AG47+NDMC_EOD!AH47</f>
        <v>44.42</v>
      </c>
      <c r="M47">
        <f>TPDDL_EOD!AG47+TPDDL_EOD!AH47</f>
        <v>29</v>
      </c>
      <c r="N47">
        <f t="shared" si="0"/>
        <v>148</v>
      </c>
      <c r="O47" s="113">
        <f t="shared" si="1"/>
        <v>0</v>
      </c>
      <c r="P47">
        <v>41.85</v>
      </c>
      <c r="Q47">
        <v>23.77</v>
      </c>
      <c r="R47">
        <v>8.9600000000000009</v>
      </c>
      <c r="S47">
        <v>44.42</v>
      </c>
      <c r="T47">
        <v>29</v>
      </c>
      <c r="U47" s="115">
        <f t="shared" si="2"/>
        <v>148</v>
      </c>
      <c r="V47" s="113">
        <f t="shared" si="3"/>
        <v>0</v>
      </c>
    </row>
    <row r="48" spans="1:22">
      <c r="A48" t="s">
        <v>90</v>
      </c>
      <c r="B48">
        <f>PPCL!D48</f>
        <v>320</v>
      </c>
      <c r="C48">
        <f>PPCL!E48</f>
        <v>0</v>
      </c>
      <c r="D48">
        <f>PPCL!O48</f>
        <v>148</v>
      </c>
      <c r="E48">
        <f>PPCL!P48</f>
        <v>0</v>
      </c>
      <c r="F48">
        <f t="shared" si="4"/>
        <v>320</v>
      </c>
      <c r="G48">
        <f t="shared" si="5"/>
        <v>148</v>
      </c>
      <c r="H48" s="113"/>
      <c r="I48">
        <f>BRPL_EOD!AG48+BRPL_EOD!AH48</f>
        <v>41.85</v>
      </c>
      <c r="J48">
        <f>BYPL_EOD!AG48+BYPL_EOD!AH48</f>
        <v>23.77</v>
      </c>
      <c r="K48">
        <f>MES_EOD!AG48+MES_EOD!AH48</f>
        <v>8.9600000000000009</v>
      </c>
      <c r="L48">
        <f>NDMC_EOD!AG48+NDMC_EOD!AH48</f>
        <v>44.42</v>
      </c>
      <c r="M48">
        <f>TPDDL_EOD!AG48+TPDDL_EOD!AH48</f>
        <v>29</v>
      </c>
      <c r="N48">
        <f t="shared" si="0"/>
        <v>148</v>
      </c>
      <c r="O48" s="113">
        <f t="shared" si="1"/>
        <v>0</v>
      </c>
      <c r="P48">
        <v>41.85</v>
      </c>
      <c r="Q48">
        <v>23.77</v>
      </c>
      <c r="R48">
        <v>8.9600000000000009</v>
      </c>
      <c r="S48">
        <v>44.42</v>
      </c>
      <c r="T48">
        <v>29</v>
      </c>
      <c r="U48" s="115">
        <f t="shared" si="2"/>
        <v>148</v>
      </c>
      <c r="V48" s="113">
        <f t="shared" si="3"/>
        <v>0</v>
      </c>
    </row>
    <row r="49" spans="1:22">
      <c r="A49" t="s">
        <v>91</v>
      </c>
      <c r="B49">
        <f>PPCL!D49</f>
        <v>320</v>
      </c>
      <c r="C49">
        <f>PPCL!E49</f>
        <v>0</v>
      </c>
      <c r="D49">
        <f>PPCL!O49</f>
        <v>148</v>
      </c>
      <c r="E49">
        <f>PPCL!P49</f>
        <v>0</v>
      </c>
      <c r="F49">
        <f t="shared" si="4"/>
        <v>320</v>
      </c>
      <c r="G49">
        <f t="shared" si="5"/>
        <v>148</v>
      </c>
      <c r="H49" s="113"/>
      <c r="I49">
        <f>BRPL_EOD!AG49+BRPL_EOD!AH49</f>
        <v>41.85</v>
      </c>
      <c r="J49">
        <f>BYPL_EOD!AG49+BYPL_EOD!AH49</f>
        <v>23.77</v>
      </c>
      <c r="K49">
        <f>MES_EOD!AG49+MES_EOD!AH49</f>
        <v>8.9600000000000009</v>
      </c>
      <c r="L49">
        <f>NDMC_EOD!AG49+NDMC_EOD!AH49</f>
        <v>44.42</v>
      </c>
      <c r="M49">
        <f>TPDDL_EOD!AG49+TPDDL_EOD!AH49</f>
        <v>29</v>
      </c>
      <c r="N49">
        <f t="shared" si="0"/>
        <v>148</v>
      </c>
      <c r="O49" s="113">
        <f t="shared" si="1"/>
        <v>0</v>
      </c>
      <c r="P49">
        <v>41.85</v>
      </c>
      <c r="Q49">
        <v>23.77</v>
      </c>
      <c r="R49">
        <v>8.9600000000000009</v>
      </c>
      <c r="S49">
        <v>44.42</v>
      </c>
      <c r="T49">
        <v>29</v>
      </c>
      <c r="U49" s="115">
        <f t="shared" si="2"/>
        <v>148</v>
      </c>
      <c r="V49" s="113">
        <f t="shared" si="3"/>
        <v>0</v>
      </c>
    </row>
    <row r="50" spans="1:22">
      <c r="A50" t="s">
        <v>92</v>
      </c>
      <c r="B50">
        <f>PPCL!D50</f>
        <v>320</v>
      </c>
      <c r="C50">
        <f>PPCL!E50</f>
        <v>0</v>
      </c>
      <c r="D50">
        <f>PPCL!O50</f>
        <v>148</v>
      </c>
      <c r="E50">
        <f>PPCL!P50</f>
        <v>0</v>
      </c>
      <c r="F50">
        <f t="shared" si="4"/>
        <v>320</v>
      </c>
      <c r="G50">
        <f t="shared" si="5"/>
        <v>148</v>
      </c>
      <c r="H50" s="113"/>
      <c r="I50">
        <f>BRPL_EOD!AG50+BRPL_EOD!AH50</f>
        <v>41.85</v>
      </c>
      <c r="J50">
        <f>BYPL_EOD!AG50+BYPL_EOD!AH50</f>
        <v>23.77</v>
      </c>
      <c r="K50">
        <f>MES_EOD!AG50+MES_EOD!AH50</f>
        <v>8.9600000000000009</v>
      </c>
      <c r="L50">
        <f>NDMC_EOD!AG50+NDMC_EOD!AH50</f>
        <v>44.42</v>
      </c>
      <c r="M50">
        <f>TPDDL_EOD!AG50+TPDDL_EOD!AH50</f>
        <v>29</v>
      </c>
      <c r="N50">
        <f t="shared" si="0"/>
        <v>148</v>
      </c>
      <c r="O50" s="113">
        <f t="shared" si="1"/>
        <v>0</v>
      </c>
      <c r="P50">
        <v>41.85</v>
      </c>
      <c r="Q50">
        <v>23.77</v>
      </c>
      <c r="R50">
        <v>8.9600000000000009</v>
      </c>
      <c r="S50">
        <v>44.42</v>
      </c>
      <c r="T50">
        <v>29</v>
      </c>
      <c r="U50" s="115">
        <f t="shared" si="2"/>
        <v>148</v>
      </c>
      <c r="V50" s="113">
        <f t="shared" si="3"/>
        <v>0</v>
      </c>
    </row>
    <row r="51" spans="1:22">
      <c r="A51" t="s">
        <v>93</v>
      </c>
      <c r="B51">
        <f>PPCL!D51</f>
        <v>320</v>
      </c>
      <c r="C51">
        <f>PPCL!E51</f>
        <v>0</v>
      </c>
      <c r="D51">
        <f>PPCL!O51</f>
        <v>152</v>
      </c>
      <c r="E51">
        <f>PPCL!P51</f>
        <v>0</v>
      </c>
      <c r="F51">
        <f t="shared" si="4"/>
        <v>320</v>
      </c>
      <c r="G51">
        <f t="shared" si="5"/>
        <v>152</v>
      </c>
      <c r="H51" s="113"/>
      <c r="I51">
        <f>BRPL_EOD!AG51+BRPL_EOD!AH51</f>
        <v>43.12</v>
      </c>
      <c r="J51">
        <f>BYPL_EOD!AG51+BYPL_EOD!AH51</f>
        <v>24.49</v>
      </c>
      <c r="K51">
        <f>MES_EOD!AG51+MES_EOD!AH51</f>
        <v>9.24</v>
      </c>
      <c r="L51">
        <f>NDMC_EOD!AG51+NDMC_EOD!AH51</f>
        <v>45.77</v>
      </c>
      <c r="M51">
        <f>TPDDL_EOD!AG51+TPDDL_EOD!AH51</f>
        <v>29.38</v>
      </c>
      <c r="N51">
        <f t="shared" si="0"/>
        <v>152</v>
      </c>
      <c r="O51" s="113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5">
        <f t="shared" si="2"/>
        <v>152</v>
      </c>
      <c r="V51" s="113">
        <f t="shared" si="3"/>
        <v>0</v>
      </c>
    </row>
    <row r="52" spans="1:22">
      <c r="A52" t="s">
        <v>94</v>
      </c>
      <c r="B52">
        <f>PPCL!D52</f>
        <v>320</v>
      </c>
      <c r="C52">
        <f>PPCL!E52</f>
        <v>0</v>
      </c>
      <c r="D52">
        <f>PPCL!O52</f>
        <v>152</v>
      </c>
      <c r="E52">
        <f>PPCL!P52</f>
        <v>0</v>
      </c>
      <c r="F52">
        <f t="shared" si="4"/>
        <v>320</v>
      </c>
      <c r="G52">
        <f t="shared" si="5"/>
        <v>152</v>
      </c>
      <c r="H52" s="113"/>
      <c r="I52">
        <f>BRPL_EOD!AG52+BRPL_EOD!AH52</f>
        <v>43.12</v>
      </c>
      <c r="J52">
        <f>BYPL_EOD!AG52+BYPL_EOD!AH52</f>
        <v>24.49</v>
      </c>
      <c r="K52">
        <f>MES_EOD!AG52+MES_EOD!AH52</f>
        <v>9.24</v>
      </c>
      <c r="L52">
        <f>NDMC_EOD!AG52+NDMC_EOD!AH52</f>
        <v>45.77</v>
      </c>
      <c r="M52">
        <f>TPDDL_EOD!AG52+TPDDL_EOD!AH52</f>
        <v>29.38</v>
      </c>
      <c r="N52">
        <f t="shared" si="0"/>
        <v>152</v>
      </c>
      <c r="O52" s="113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5">
        <f t="shared" si="2"/>
        <v>152</v>
      </c>
      <c r="V52" s="113">
        <f t="shared" si="3"/>
        <v>0</v>
      </c>
    </row>
    <row r="53" spans="1:22">
      <c r="A53" t="s">
        <v>95</v>
      </c>
      <c r="B53">
        <f>PPCL!D53</f>
        <v>320</v>
      </c>
      <c r="C53">
        <f>PPCL!E53</f>
        <v>0</v>
      </c>
      <c r="D53">
        <f>PPCL!O53</f>
        <v>152</v>
      </c>
      <c r="E53">
        <f>PPCL!P53</f>
        <v>0</v>
      </c>
      <c r="F53">
        <f t="shared" si="4"/>
        <v>320</v>
      </c>
      <c r="G53">
        <f t="shared" si="5"/>
        <v>152</v>
      </c>
      <c r="H53" s="113"/>
      <c r="I53">
        <f>BRPL_EOD!AG53+BRPL_EOD!AH53</f>
        <v>43.12</v>
      </c>
      <c r="J53">
        <f>BYPL_EOD!AG53+BYPL_EOD!AH53</f>
        <v>24.49</v>
      </c>
      <c r="K53">
        <f>MES_EOD!AG53+MES_EOD!AH53</f>
        <v>9.24</v>
      </c>
      <c r="L53">
        <f>NDMC_EOD!AG53+NDMC_EOD!AH53</f>
        <v>45.77</v>
      </c>
      <c r="M53">
        <f>TPDDL_EOD!AG53+TPDDL_EOD!AH53</f>
        <v>29.38</v>
      </c>
      <c r="N53">
        <f t="shared" si="0"/>
        <v>152</v>
      </c>
      <c r="O53" s="113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5">
        <f t="shared" si="2"/>
        <v>152</v>
      </c>
      <c r="V53" s="113">
        <f t="shared" si="3"/>
        <v>0</v>
      </c>
    </row>
    <row r="54" spans="1:22">
      <c r="A54" t="s">
        <v>96</v>
      </c>
      <c r="B54">
        <f>PPCL!D54</f>
        <v>320</v>
      </c>
      <c r="C54">
        <f>PPCL!E54</f>
        <v>0</v>
      </c>
      <c r="D54">
        <f>PPCL!O54</f>
        <v>152</v>
      </c>
      <c r="E54">
        <f>PPCL!P54</f>
        <v>0</v>
      </c>
      <c r="F54">
        <f t="shared" si="4"/>
        <v>320</v>
      </c>
      <c r="G54">
        <f t="shared" si="5"/>
        <v>152</v>
      </c>
      <c r="H54" s="113"/>
      <c r="I54">
        <f>BRPL_EOD!AG54+BRPL_EOD!AH54</f>
        <v>43.12</v>
      </c>
      <c r="J54">
        <f>BYPL_EOD!AG54+BYPL_EOD!AH54</f>
        <v>24.49</v>
      </c>
      <c r="K54">
        <f>MES_EOD!AG54+MES_EOD!AH54</f>
        <v>9.24</v>
      </c>
      <c r="L54">
        <f>NDMC_EOD!AG54+NDMC_EOD!AH54</f>
        <v>45.77</v>
      </c>
      <c r="M54">
        <f>TPDDL_EOD!AG54+TPDDL_EOD!AH54</f>
        <v>29.38</v>
      </c>
      <c r="N54">
        <f t="shared" si="0"/>
        <v>152</v>
      </c>
      <c r="O54" s="113">
        <f t="shared" si="1"/>
        <v>0</v>
      </c>
      <c r="P54">
        <v>43.12</v>
      </c>
      <c r="Q54">
        <v>24.49</v>
      </c>
      <c r="R54">
        <v>9.24</v>
      </c>
      <c r="S54">
        <v>45.77</v>
      </c>
      <c r="T54">
        <v>29.38</v>
      </c>
      <c r="U54" s="115">
        <f t="shared" si="2"/>
        <v>152</v>
      </c>
      <c r="V54" s="113">
        <f t="shared" si="3"/>
        <v>0</v>
      </c>
    </row>
    <row r="55" spans="1:22">
      <c r="A55" t="s">
        <v>97</v>
      </c>
      <c r="B55">
        <f>PPCL!D55</f>
        <v>320</v>
      </c>
      <c r="C55">
        <f>PPCL!E55</f>
        <v>0</v>
      </c>
      <c r="D55">
        <f>PPCL!O55</f>
        <v>154</v>
      </c>
      <c r="E55">
        <f>PPCL!P55</f>
        <v>0</v>
      </c>
      <c r="F55">
        <f t="shared" si="4"/>
        <v>320</v>
      </c>
      <c r="G55">
        <f t="shared" si="5"/>
        <v>154</v>
      </c>
      <c r="H55" s="113"/>
      <c r="I55">
        <f>BRPL_EOD!AG55+BRPL_EOD!AH55</f>
        <v>43.68</v>
      </c>
      <c r="J55">
        <f>BYPL_EOD!AG55+BYPL_EOD!AH55</f>
        <v>24.81</v>
      </c>
      <c r="K55">
        <f>MES_EOD!AG55+MES_EOD!AH55</f>
        <v>9.36</v>
      </c>
      <c r="L55">
        <f>NDMC_EOD!AG55+NDMC_EOD!AH55</f>
        <v>46.37</v>
      </c>
      <c r="M55">
        <f>TPDDL_EOD!AG55+TPDDL_EOD!AH55</f>
        <v>29.77</v>
      </c>
      <c r="N55">
        <f t="shared" si="0"/>
        <v>153.99</v>
      </c>
      <c r="O55" s="113">
        <f t="shared" si="1"/>
        <v>9.9999999999909051E-3</v>
      </c>
      <c r="P55">
        <v>43.682836547827776</v>
      </c>
      <c r="Q55">
        <v>24.811611143580748</v>
      </c>
      <c r="R55">
        <v>9.3606078316773811</v>
      </c>
      <c r="S55">
        <v>46.373011234495742</v>
      </c>
      <c r="T55">
        <v>29.771933242418335</v>
      </c>
      <c r="U55" s="115">
        <f t="shared" si="2"/>
        <v>153.99999999999997</v>
      </c>
      <c r="V55" s="113">
        <f t="shared" si="3"/>
        <v>0</v>
      </c>
    </row>
    <row r="56" spans="1:22">
      <c r="A56" t="s">
        <v>98</v>
      </c>
      <c r="B56">
        <f>PPCL!D56</f>
        <v>320</v>
      </c>
      <c r="C56">
        <f>PPCL!E56</f>
        <v>0</v>
      </c>
      <c r="D56">
        <f>PPCL!O56</f>
        <v>154</v>
      </c>
      <c r="E56">
        <f>PPCL!P56</f>
        <v>0</v>
      </c>
      <c r="F56">
        <f t="shared" si="4"/>
        <v>320</v>
      </c>
      <c r="G56">
        <f t="shared" si="5"/>
        <v>154</v>
      </c>
      <c r="H56" s="113"/>
      <c r="I56">
        <f>BRPL_EOD!AG56+BRPL_EOD!AH56</f>
        <v>43.68</v>
      </c>
      <c r="J56">
        <f>BYPL_EOD!AG56+BYPL_EOD!AH56</f>
        <v>24.81</v>
      </c>
      <c r="K56">
        <f>MES_EOD!AG56+MES_EOD!AH56</f>
        <v>9.36</v>
      </c>
      <c r="L56">
        <f>NDMC_EOD!AG56+NDMC_EOD!AH56</f>
        <v>46.37</v>
      </c>
      <c r="M56">
        <f>TPDDL_EOD!AG56+TPDDL_EOD!AH56</f>
        <v>29.77</v>
      </c>
      <c r="N56">
        <f t="shared" si="0"/>
        <v>153.99</v>
      </c>
      <c r="O56" s="113">
        <f t="shared" si="1"/>
        <v>9.9999999999909051E-3</v>
      </c>
      <c r="P56">
        <v>43.682836547827776</v>
      </c>
      <c r="Q56">
        <v>24.811611143580748</v>
      </c>
      <c r="R56">
        <v>9.3606078316773811</v>
      </c>
      <c r="S56">
        <v>46.373011234495742</v>
      </c>
      <c r="T56">
        <v>29.771933242418335</v>
      </c>
      <c r="U56" s="115">
        <f t="shared" si="2"/>
        <v>153.99999999999997</v>
      </c>
      <c r="V56" s="113">
        <f t="shared" si="3"/>
        <v>0</v>
      </c>
    </row>
    <row r="57" spans="1:22">
      <c r="A57" t="s">
        <v>99</v>
      </c>
      <c r="B57">
        <f>PPCL!D57</f>
        <v>320</v>
      </c>
      <c r="C57">
        <f>PPCL!E57</f>
        <v>0</v>
      </c>
      <c r="D57">
        <f>PPCL!O57</f>
        <v>154</v>
      </c>
      <c r="E57">
        <f>PPCL!P57</f>
        <v>0</v>
      </c>
      <c r="F57">
        <f t="shared" si="4"/>
        <v>320</v>
      </c>
      <c r="G57">
        <f t="shared" si="5"/>
        <v>154</v>
      </c>
      <c r="H57" s="113"/>
      <c r="I57">
        <f>BRPL_EOD!AG57+BRPL_EOD!AH57</f>
        <v>43.68</v>
      </c>
      <c r="J57">
        <f>BYPL_EOD!AG57+BYPL_EOD!AH57</f>
        <v>24.81</v>
      </c>
      <c r="K57">
        <f>MES_EOD!AG57+MES_EOD!AH57</f>
        <v>9.36</v>
      </c>
      <c r="L57">
        <f>NDMC_EOD!AG57+NDMC_EOD!AH57</f>
        <v>46.37</v>
      </c>
      <c r="M57">
        <f>TPDDL_EOD!AG57+TPDDL_EOD!AH57</f>
        <v>29.77</v>
      </c>
      <c r="N57">
        <f t="shared" si="0"/>
        <v>153.99</v>
      </c>
      <c r="O57" s="113">
        <f t="shared" si="1"/>
        <v>9.9999999999909051E-3</v>
      </c>
      <c r="P57">
        <v>43.682836547827776</v>
      </c>
      <c r="Q57">
        <v>24.811611143580748</v>
      </c>
      <c r="R57">
        <v>9.3606078316773811</v>
      </c>
      <c r="S57">
        <v>46.373011234495742</v>
      </c>
      <c r="T57">
        <v>29.771933242418335</v>
      </c>
      <c r="U57" s="115">
        <f t="shared" si="2"/>
        <v>153.99999999999997</v>
      </c>
      <c r="V57" s="113">
        <f t="shared" si="3"/>
        <v>0</v>
      </c>
    </row>
    <row r="58" spans="1:22">
      <c r="A58" t="s">
        <v>100</v>
      </c>
      <c r="B58">
        <f>PPCL!D58</f>
        <v>320</v>
      </c>
      <c r="C58">
        <f>PPCL!E58</f>
        <v>0</v>
      </c>
      <c r="D58">
        <f>PPCL!O58</f>
        <v>154</v>
      </c>
      <c r="E58">
        <f>PPCL!P58</f>
        <v>0</v>
      </c>
      <c r="F58">
        <f t="shared" si="4"/>
        <v>320</v>
      </c>
      <c r="G58">
        <f t="shared" si="5"/>
        <v>154</v>
      </c>
      <c r="H58" s="113"/>
      <c r="I58">
        <f>BRPL_EOD!AG58+BRPL_EOD!AH58</f>
        <v>43.68</v>
      </c>
      <c r="J58">
        <f>BYPL_EOD!AG58+BYPL_EOD!AH58</f>
        <v>24.81</v>
      </c>
      <c r="K58">
        <f>MES_EOD!AG58+MES_EOD!AH58</f>
        <v>9.36</v>
      </c>
      <c r="L58">
        <f>NDMC_EOD!AG58+NDMC_EOD!AH58</f>
        <v>46.37</v>
      </c>
      <c r="M58">
        <f>TPDDL_EOD!AG58+TPDDL_EOD!AH58</f>
        <v>29.77</v>
      </c>
      <c r="N58">
        <f t="shared" si="0"/>
        <v>153.99</v>
      </c>
      <c r="O58" s="113">
        <f t="shared" si="1"/>
        <v>9.9999999999909051E-3</v>
      </c>
      <c r="P58">
        <v>43.682836547827776</v>
      </c>
      <c r="Q58">
        <v>24.811611143580748</v>
      </c>
      <c r="R58">
        <v>9.3606078316773811</v>
      </c>
      <c r="S58">
        <v>46.373011234495742</v>
      </c>
      <c r="T58">
        <v>29.771933242418335</v>
      </c>
      <c r="U58" s="115">
        <f t="shared" si="2"/>
        <v>153.99999999999997</v>
      </c>
      <c r="V58" s="113">
        <f t="shared" si="3"/>
        <v>0</v>
      </c>
    </row>
    <row r="59" spans="1:22">
      <c r="A59" t="s">
        <v>101</v>
      </c>
      <c r="B59">
        <f>PPCL!D59</f>
        <v>320</v>
      </c>
      <c r="C59">
        <f>PPCL!E59</f>
        <v>0</v>
      </c>
      <c r="D59">
        <f>PPCL!O59</f>
        <v>154</v>
      </c>
      <c r="E59">
        <f>PPCL!P59</f>
        <v>0</v>
      </c>
      <c r="F59">
        <f t="shared" si="4"/>
        <v>320</v>
      </c>
      <c r="G59">
        <f t="shared" si="5"/>
        <v>154</v>
      </c>
      <c r="H59" s="113"/>
      <c r="I59">
        <f>BRPL_EOD!AG59+BRPL_EOD!AH59</f>
        <v>43.68</v>
      </c>
      <c r="J59">
        <f>BYPL_EOD!AG59+BYPL_EOD!AH59</f>
        <v>24.81</v>
      </c>
      <c r="K59">
        <f>MES_EOD!AG59+MES_EOD!AH59</f>
        <v>9.36</v>
      </c>
      <c r="L59">
        <f>NDMC_EOD!AG59+NDMC_EOD!AH59</f>
        <v>46.37</v>
      </c>
      <c r="M59">
        <f>TPDDL_EOD!AG59+TPDDL_EOD!AH59</f>
        <v>29.77</v>
      </c>
      <c r="N59">
        <f t="shared" si="0"/>
        <v>153.99</v>
      </c>
      <c r="O59" s="113">
        <f t="shared" si="1"/>
        <v>9.9999999999909051E-3</v>
      </c>
      <c r="P59">
        <v>43.682836547827776</v>
      </c>
      <c r="Q59">
        <v>24.811611143580748</v>
      </c>
      <c r="R59">
        <v>9.3606078316773811</v>
      </c>
      <c r="S59">
        <v>46.373011234495742</v>
      </c>
      <c r="T59">
        <v>29.771933242418335</v>
      </c>
      <c r="U59" s="115">
        <f t="shared" si="2"/>
        <v>153.99999999999997</v>
      </c>
      <c r="V59" s="113">
        <f t="shared" si="3"/>
        <v>0</v>
      </c>
    </row>
    <row r="60" spans="1:22">
      <c r="A60" t="s">
        <v>102</v>
      </c>
      <c r="B60">
        <f>PPCL!D60</f>
        <v>320</v>
      </c>
      <c r="C60">
        <f>PPCL!E60</f>
        <v>0</v>
      </c>
      <c r="D60">
        <f>PPCL!O60</f>
        <v>154</v>
      </c>
      <c r="E60">
        <f>PPCL!P60</f>
        <v>0</v>
      </c>
      <c r="F60">
        <f t="shared" si="4"/>
        <v>320</v>
      </c>
      <c r="G60">
        <f t="shared" si="5"/>
        <v>154</v>
      </c>
      <c r="H60" s="113"/>
      <c r="I60">
        <f>BRPL_EOD!AG60+BRPL_EOD!AH60</f>
        <v>43.68</v>
      </c>
      <c r="J60">
        <f>BYPL_EOD!AG60+BYPL_EOD!AH60</f>
        <v>24.81</v>
      </c>
      <c r="K60">
        <f>MES_EOD!AG60+MES_EOD!AH60</f>
        <v>9.36</v>
      </c>
      <c r="L60">
        <f>NDMC_EOD!AG60+NDMC_EOD!AH60</f>
        <v>46.37</v>
      </c>
      <c r="M60">
        <f>TPDDL_EOD!AG60+TPDDL_EOD!AH60</f>
        <v>29.77</v>
      </c>
      <c r="N60">
        <f t="shared" si="0"/>
        <v>153.99</v>
      </c>
      <c r="O60" s="113">
        <f t="shared" si="1"/>
        <v>9.9999999999909051E-3</v>
      </c>
      <c r="P60">
        <v>43.682836547827776</v>
      </c>
      <c r="Q60">
        <v>24.811611143580748</v>
      </c>
      <c r="R60">
        <v>9.3606078316773811</v>
      </c>
      <c r="S60">
        <v>46.373011234495742</v>
      </c>
      <c r="T60">
        <v>29.771933242418335</v>
      </c>
      <c r="U60" s="115">
        <f t="shared" si="2"/>
        <v>153.99999999999997</v>
      </c>
      <c r="V60" s="113">
        <f t="shared" si="3"/>
        <v>0</v>
      </c>
    </row>
    <row r="61" spans="1:22">
      <c r="A61" t="s">
        <v>103</v>
      </c>
      <c r="B61">
        <f>PPCL!D61</f>
        <v>320</v>
      </c>
      <c r="C61">
        <f>PPCL!E61</f>
        <v>0</v>
      </c>
      <c r="D61">
        <f>PPCL!O61</f>
        <v>154</v>
      </c>
      <c r="E61">
        <f>PPCL!P61</f>
        <v>0</v>
      </c>
      <c r="F61">
        <f t="shared" si="4"/>
        <v>320</v>
      </c>
      <c r="G61">
        <f t="shared" si="5"/>
        <v>154</v>
      </c>
      <c r="H61" s="113"/>
      <c r="I61">
        <f>BRPL_EOD!AG61+BRPL_EOD!AH61</f>
        <v>43.68</v>
      </c>
      <c r="J61">
        <f>BYPL_EOD!AG61+BYPL_EOD!AH61</f>
        <v>24.81</v>
      </c>
      <c r="K61">
        <f>MES_EOD!AG61+MES_EOD!AH61</f>
        <v>9.36</v>
      </c>
      <c r="L61">
        <f>NDMC_EOD!AG61+NDMC_EOD!AH61</f>
        <v>46.37</v>
      </c>
      <c r="M61">
        <f>TPDDL_EOD!AG61+TPDDL_EOD!AH61</f>
        <v>29.77</v>
      </c>
      <c r="N61">
        <f t="shared" si="0"/>
        <v>153.99</v>
      </c>
      <c r="O61" s="113">
        <f t="shared" si="1"/>
        <v>9.9999999999909051E-3</v>
      </c>
      <c r="P61">
        <v>43.682836547827776</v>
      </c>
      <c r="Q61">
        <v>24.811611143580748</v>
      </c>
      <c r="R61">
        <v>9.3606078316773811</v>
      </c>
      <c r="S61">
        <v>46.373011234495742</v>
      </c>
      <c r="T61">
        <v>29.771933242418335</v>
      </c>
      <c r="U61" s="115">
        <f t="shared" si="2"/>
        <v>153.99999999999997</v>
      </c>
      <c r="V61" s="113">
        <f t="shared" si="3"/>
        <v>0</v>
      </c>
    </row>
    <row r="62" spans="1:22">
      <c r="A62" t="s">
        <v>104</v>
      </c>
      <c r="B62">
        <f>PPCL!D62</f>
        <v>320</v>
      </c>
      <c r="C62">
        <f>PPCL!E62</f>
        <v>0</v>
      </c>
      <c r="D62">
        <f>PPCL!O62</f>
        <v>154</v>
      </c>
      <c r="E62">
        <f>PPCL!P62</f>
        <v>0</v>
      </c>
      <c r="F62">
        <f t="shared" si="4"/>
        <v>320</v>
      </c>
      <c r="G62">
        <f t="shared" si="5"/>
        <v>154</v>
      </c>
      <c r="H62" s="113"/>
      <c r="I62">
        <f>BRPL_EOD!AG62+BRPL_EOD!AH62</f>
        <v>43.68</v>
      </c>
      <c r="J62">
        <f>BYPL_EOD!AG62+BYPL_EOD!AH62</f>
        <v>24.81</v>
      </c>
      <c r="K62">
        <f>MES_EOD!AG62+MES_EOD!AH62</f>
        <v>9.36</v>
      </c>
      <c r="L62">
        <f>NDMC_EOD!AG62+NDMC_EOD!AH62</f>
        <v>46.37</v>
      </c>
      <c r="M62">
        <f>TPDDL_EOD!AG62+TPDDL_EOD!AH62</f>
        <v>29.77</v>
      </c>
      <c r="N62">
        <f t="shared" si="0"/>
        <v>153.99</v>
      </c>
      <c r="O62" s="113">
        <f t="shared" si="1"/>
        <v>9.9999999999909051E-3</v>
      </c>
      <c r="P62">
        <v>43.682836547827776</v>
      </c>
      <c r="Q62">
        <v>24.811611143580748</v>
      </c>
      <c r="R62">
        <v>9.3606078316773811</v>
      </c>
      <c r="S62">
        <v>46.373011234495742</v>
      </c>
      <c r="T62">
        <v>29.771933242418335</v>
      </c>
      <c r="U62" s="115">
        <f t="shared" si="2"/>
        <v>153.99999999999997</v>
      </c>
      <c r="V62" s="113">
        <f t="shared" si="3"/>
        <v>0</v>
      </c>
    </row>
    <row r="63" spans="1:22">
      <c r="A63" t="s">
        <v>105</v>
      </c>
      <c r="B63">
        <f>PPCL!D63</f>
        <v>320</v>
      </c>
      <c r="C63">
        <f>PPCL!E63</f>
        <v>0</v>
      </c>
      <c r="D63">
        <f>PPCL!O63</f>
        <v>154</v>
      </c>
      <c r="E63">
        <f>PPCL!P63</f>
        <v>0</v>
      </c>
      <c r="F63">
        <f t="shared" si="4"/>
        <v>320</v>
      </c>
      <c r="G63">
        <f t="shared" si="5"/>
        <v>154</v>
      </c>
      <c r="H63" s="113"/>
      <c r="I63">
        <f>BRPL_EOD!AG63+BRPL_EOD!AH63</f>
        <v>43.68</v>
      </c>
      <c r="J63">
        <f>BYPL_EOD!AG63+BYPL_EOD!AH63</f>
        <v>24.81</v>
      </c>
      <c r="K63">
        <f>MES_EOD!AG63+MES_EOD!AH63</f>
        <v>9.36</v>
      </c>
      <c r="L63">
        <f>NDMC_EOD!AG63+NDMC_EOD!AH63</f>
        <v>46.37</v>
      </c>
      <c r="M63">
        <f>TPDDL_EOD!AG63+TPDDL_EOD!AH63</f>
        <v>29.77</v>
      </c>
      <c r="N63">
        <f t="shared" si="0"/>
        <v>153.99</v>
      </c>
      <c r="O63" s="113">
        <f t="shared" si="1"/>
        <v>9.9999999999909051E-3</v>
      </c>
      <c r="P63">
        <v>43.682836547827776</v>
      </c>
      <c r="Q63">
        <v>24.811611143580748</v>
      </c>
      <c r="R63">
        <v>9.3606078316773811</v>
      </c>
      <c r="S63">
        <v>46.373011234495742</v>
      </c>
      <c r="T63">
        <v>29.771933242418335</v>
      </c>
      <c r="U63" s="115">
        <f t="shared" si="2"/>
        <v>153.99999999999997</v>
      </c>
      <c r="V63" s="113">
        <f t="shared" si="3"/>
        <v>0</v>
      </c>
    </row>
    <row r="64" spans="1:22">
      <c r="A64" t="s">
        <v>106</v>
      </c>
      <c r="B64">
        <f>PPCL!D64</f>
        <v>320</v>
      </c>
      <c r="C64">
        <f>PPCL!E64</f>
        <v>0</v>
      </c>
      <c r="D64">
        <f>PPCL!O64</f>
        <v>154</v>
      </c>
      <c r="E64">
        <f>PPCL!P64</f>
        <v>0</v>
      </c>
      <c r="F64">
        <f t="shared" si="4"/>
        <v>320</v>
      </c>
      <c r="G64">
        <f t="shared" si="5"/>
        <v>154</v>
      </c>
      <c r="H64" s="113"/>
      <c r="I64">
        <f>BRPL_EOD!AG64+BRPL_EOD!AH64</f>
        <v>43.68</v>
      </c>
      <c r="J64">
        <f>BYPL_EOD!AG64+BYPL_EOD!AH64</f>
        <v>24.81</v>
      </c>
      <c r="K64">
        <f>MES_EOD!AG64+MES_EOD!AH64</f>
        <v>9.36</v>
      </c>
      <c r="L64">
        <f>NDMC_EOD!AG64+NDMC_EOD!AH64</f>
        <v>46.37</v>
      </c>
      <c r="M64">
        <f>TPDDL_EOD!AG64+TPDDL_EOD!AH64</f>
        <v>29.77</v>
      </c>
      <c r="N64">
        <f t="shared" si="0"/>
        <v>153.99</v>
      </c>
      <c r="O64" s="113">
        <f t="shared" si="1"/>
        <v>9.9999999999909051E-3</v>
      </c>
      <c r="P64">
        <v>43.682836547827776</v>
      </c>
      <c r="Q64">
        <v>24.811611143580748</v>
      </c>
      <c r="R64">
        <v>9.3606078316773811</v>
      </c>
      <c r="S64">
        <v>46.373011234495742</v>
      </c>
      <c r="T64">
        <v>29.771933242418335</v>
      </c>
      <c r="U64" s="115">
        <f t="shared" si="2"/>
        <v>153.99999999999997</v>
      </c>
      <c r="V64" s="113">
        <f t="shared" si="3"/>
        <v>0</v>
      </c>
    </row>
    <row r="65" spans="1:22">
      <c r="A65" t="s">
        <v>107</v>
      </c>
      <c r="B65">
        <f>PPCL!D65</f>
        <v>320</v>
      </c>
      <c r="C65">
        <f>PPCL!E65</f>
        <v>0</v>
      </c>
      <c r="D65">
        <f>PPCL!O65</f>
        <v>154</v>
      </c>
      <c r="E65">
        <f>PPCL!P65</f>
        <v>0</v>
      </c>
      <c r="F65">
        <f t="shared" si="4"/>
        <v>320</v>
      </c>
      <c r="G65">
        <f t="shared" si="5"/>
        <v>154</v>
      </c>
      <c r="H65" s="113"/>
      <c r="I65">
        <f>BRPL_EOD!AG65+BRPL_EOD!AH65</f>
        <v>43.68</v>
      </c>
      <c r="J65">
        <f>BYPL_EOD!AG65+BYPL_EOD!AH65</f>
        <v>24.81</v>
      </c>
      <c r="K65">
        <f>MES_EOD!AG65+MES_EOD!AH65</f>
        <v>9.36</v>
      </c>
      <c r="L65">
        <f>NDMC_EOD!AG65+NDMC_EOD!AH65</f>
        <v>46.37</v>
      </c>
      <c r="M65">
        <f>TPDDL_EOD!AG65+TPDDL_EOD!AH65</f>
        <v>29.77</v>
      </c>
      <c r="N65">
        <f t="shared" si="0"/>
        <v>153.99</v>
      </c>
      <c r="O65" s="113">
        <f t="shared" si="1"/>
        <v>9.9999999999909051E-3</v>
      </c>
      <c r="P65">
        <v>43.682836547827776</v>
      </c>
      <c r="Q65">
        <v>24.811611143580748</v>
      </c>
      <c r="R65">
        <v>9.3606078316773811</v>
      </c>
      <c r="S65">
        <v>46.373011234495742</v>
      </c>
      <c r="T65">
        <v>29.771933242418335</v>
      </c>
      <c r="U65" s="115">
        <f t="shared" si="2"/>
        <v>153.99999999999997</v>
      </c>
      <c r="V65" s="113">
        <f t="shared" si="3"/>
        <v>0</v>
      </c>
    </row>
    <row r="66" spans="1:22">
      <c r="A66" t="s">
        <v>108</v>
      </c>
      <c r="B66">
        <f>PPCL!D66</f>
        <v>320</v>
      </c>
      <c r="C66">
        <f>PPCL!E66</f>
        <v>0</v>
      </c>
      <c r="D66">
        <f>PPCL!O66</f>
        <v>154</v>
      </c>
      <c r="E66">
        <f>PPCL!P66</f>
        <v>0</v>
      </c>
      <c r="F66">
        <f t="shared" si="4"/>
        <v>320</v>
      </c>
      <c r="G66">
        <f t="shared" si="5"/>
        <v>154</v>
      </c>
      <c r="H66" s="113"/>
      <c r="I66">
        <f>BRPL_EOD!AG66+BRPL_EOD!AH66</f>
        <v>43.68</v>
      </c>
      <c r="J66">
        <f>BYPL_EOD!AG66+BYPL_EOD!AH66</f>
        <v>24.81</v>
      </c>
      <c r="K66">
        <f>MES_EOD!AG66+MES_EOD!AH66</f>
        <v>9.36</v>
      </c>
      <c r="L66">
        <f>NDMC_EOD!AG66+NDMC_EOD!AH66</f>
        <v>46.37</v>
      </c>
      <c r="M66">
        <f>TPDDL_EOD!AG66+TPDDL_EOD!AH66</f>
        <v>29.77</v>
      </c>
      <c r="N66">
        <f t="shared" si="0"/>
        <v>153.99</v>
      </c>
      <c r="O66" s="113">
        <f t="shared" si="1"/>
        <v>9.9999999999909051E-3</v>
      </c>
      <c r="P66">
        <v>43.682836547827776</v>
      </c>
      <c r="Q66">
        <v>24.811611143580748</v>
      </c>
      <c r="R66">
        <v>9.3606078316773811</v>
      </c>
      <c r="S66">
        <v>46.373011234495742</v>
      </c>
      <c r="T66">
        <v>29.771933242418335</v>
      </c>
      <c r="U66" s="115">
        <f t="shared" si="2"/>
        <v>153.99999999999997</v>
      </c>
      <c r="V66" s="113">
        <f t="shared" si="3"/>
        <v>0</v>
      </c>
    </row>
    <row r="67" spans="1:22">
      <c r="A67" t="s">
        <v>109</v>
      </c>
      <c r="B67">
        <f>PPCL!D67</f>
        <v>320</v>
      </c>
      <c r="C67">
        <f>PPCL!E67</f>
        <v>0</v>
      </c>
      <c r="D67">
        <f>PPCL!O67</f>
        <v>154</v>
      </c>
      <c r="E67">
        <f>PPCL!P67</f>
        <v>0</v>
      </c>
      <c r="F67">
        <f t="shared" si="4"/>
        <v>320</v>
      </c>
      <c r="G67">
        <f t="shared" si="5"/>
        <v>154</v>
      </c>
      <c r="H67" s="113"/>
      <c r="I67">
        <f>BRPL_EOD!AG67+BRPL_EOD!AH67</f>
        <v>43.68</v>
      </c>
      <c r="J67">
        <f>BYPL_EOD!AG67+BYPL_EOD!AH67</f>
        <v>24.81</v>
      </c>
      <c r="K67">
        <f>MES_EOD!AG67+MES_EOD!AH67</f>
        <v>9.36</v>
      </c>
      <c r="L67">
        <f>NDMC_EOD!AG67+NDMC_EOD!AH67</f>
        <v>46.37</v>
      </c>
      <c r="M67">
        <f>TPDDL_EOD!AG67+TPDDL_EOD!AH67</f>
        <v>29.77</v>
      </c>
      <c r="N67">
        <f t="shared" ref="N67:N98" si="6">SUM(I67:M67)</f>
        <v>153.99</v>
      </c>
      <c r="O67" s="113">
        <f t="shared" ref="O67:O98" si="7">G67-N67</f>
        <v>9.9999999999909051E-3</v>
      </c>
      <c r="P67">
        <v>43.682836547827776</v>
      </c>
      <c r="Q67">
        <v>24.811611143580748</v>
      </c>
      <c r="R67">
        <v>9.3606078316773811</v>
      </c>
      <c r="S67">
        <v>46.373011234495742</v>
      </c>
      <c r="T67">
        <v>29.771933242418335</v>
      </c>
      <c r="U67" s="115">
        <f t="shared" ref="U67:U98" si="8">SUM(P67:T67)</f>
        <v>153.99999999999997</v>
      </c>
      <c r="V67" s="113">
        <f t="shared" ref="V67:V99" si="9">G67-U67</f>
        <v>0</v>
      </c>
    </row>
    <row r="68" spans="1:22">
      <c r="A68" t="s">
        <v>110</v>
      </c>
      <c r="B68">
        <f>PPCL!D68</f>
        <v>320</v>
      </c>
      <c r="C68">
        <f>PPCL!E68</f>
        <v>0</v>
      </c>
      <c r="D68">
        <f>PPCL!O68</f>
        <v>154</v>
      </c>
      <c r="E68">
        <f>PPCL!P68</f>
        <v>0</v>
      </c>
      <c r="F68">
        <f t="shared" ref="F68:F98" si="10">B68+C68</f>
        <v>320</v>
      </c>
      <c r="G68">
        <f t="shared" ref="G68:G98" si="11">D68+E68</f>
        <v>154</v>
      </c>
      <c r="H68" s="113"/>
      <c r="I68">
        <f>BRPL_EOD!AG68+BRPL_EOD!AH68</f>
        <v>43.68</v>
      </c>
      <c r="J68">
        <f>BYPL_EOD!AG68+BYPL_EOD!AH68</f>
        <v>24.81</v>
      </c>
      <c r="K68">
        <f>MES_EOD!AG68+MES_EOD!AH68</f>
        <v>9.36</v>
      </c>
      <c r="L68">
        <f>NDMC_EOD!AG68+NDMC_EOD!AH68</f>
        <v>46.37</v>
      </c>
      <c r="M68">
        <f>TPDDL_EOD!AG68+TPDDL_EOD!AH68</f>
        <v>29.77</v>
      </c>
      <c r="N68">
        <f t="shared" si="6"/>
        <v>153.99</v>
      </c>
      <c r="O68" s="113">
        <f t="shared" si="7"/>
        <v>9.9999999999909051E-3</v>
      </c>
      <c r="P68">
        <v>43.682836547827776</v>
      </c>
      <c r="Q68">
        <v>24.811611143580748</v>
      </c>
      <c r="R68">
        <v>9.3606078316773811</v>
      </c>
      <c r="S68">
        <v>46.373011234495742</v>
      </c>
      <c r="T68">
        <v>29.771933242418335</v>
      </c>
      <c r="U68" s="115">
        <f t="shared" si="8"/>
        <v>153.99999999999997</v>
      </c>
      <c r="V68" s="113">
        <f t="shared" si="9"/>
        <v>0</v>
      </c>
    </row>
    <row r="69" spans="1:22">
      <c r="A69" t="s">
        <v>111</v>
      </c>
      <c r="B69">
        <f>PPCL!D69</f>
        <v>320</v>
      </c>
      <c r="C69">
        <f>PPCL!E69</f>
        <v>0</v>
      </c>
      <c r="D69">
        <f>PPCL!O69</f>
        <v>154</v>
      </c>
      <c r="E69">
        <f>PPCL!P69</f>
        <v>0</v>
      </c>
      <c r="F69">
        <f t="shared" si="10"/>
        <v>320</v>
      </c>
      <c r="G69">
        <f t="shared" si="11"/>
        <v>154</v>
      </c>
      <c r="H69" s="113"/>
      <c r="I69">
        <f>BRPL_EOD!AG69+BRPL_EOD!AH69</f>
        <v>43.68</v>
      </c>
      <c r="J69">
        <f>BYPL_EOD!AG69+BYPL_EOD!AH69</f>
        <v>24.81</v>
      </c>
      <c r="K69">
        <f>MES_EOD!AG69+MES_EOD!AH69</f>
        <v>9.36</v>
      </c>
      <c r="L69">
        <f>NDMC_EOD!AG69+NDMC_EOD!AH69</f>
        <v>46.37</v>
      </c>
      <c r="M69">
        <f>TPDDL_EOD!AG69+TPDDL_EOD!AH69</f>
        <v>29.77</v>
      </c>
      <c r="N69">
        <f t="shared" si="6"/>
        <v>153.99</v>
      </c>
      <c r="O69" s="113">
        <f t="shared" si="7"/>
        <v>9.9999999999909051E-3</v>
      </c>
      <c r="P69">
        <v>43.682836547827776</v>
      </c>
      <c r="Q69">
        <v>24.811611143580748</v>
      </c>
      <c r="R69">
        <v>9.3606078316773811</v>
      </c>
      <c r="S69">
        <v>46.373011234495742</v>
      </c>
      <c r="T69">
        <v>29.771933242418335</v>
      </c>
      <c r="U69" s="115">
        <f t="shared" si="8"/>
        <v>153.99999999999997</v>
      </c>
      <c r="V69" s="113">
        <f t="shared" si="9"/>
        <v>0</v>
      </c>
    </row>
    <row r="70" spans="1:22">
      <c r="A70" t="s">
        <v>112</v>
      </c>
      <c r="B70">
        <f>PPCL!D70</f>
        <v>320</v>
      </c>
      <c r="C70">
        <f>PPCL!E70</f>
        <v>0</v>
      </c>
      <c r="D70">
        <f>PPCL!O70</f>
        <v>154</v>
      </c>
      <c r="E70">
        <f>PPCL!P70</f>
        <v>0</v>
      </c>
      <c r="F70">
        <f t="shared" si="10"/>
        <v>320</v>
      </c>
      <c r="G70">
        <f t="shared" si="11"/>
        <v>154</v>
      </c>
      <c r="H70" s="113"/>
      <c r="I70">
        <f>BRPL_EOD!AG70+BRPL_EOD!AH70</f>
        <v>43.68</v>
      </c>
      <c r="J70">
        <f>BYPL_EOD!AG70+BYPL_EOD!AH70</f>
        <v>24.81</v>
      </c>
      <c r="K70">
        <f>MES_EOD!AG70+MES_EOD!AH70</f>
        <v>9.36</v>
      </c>
      <c r="L70">
        <f>NDMC_EOD!AG70+NDMC_EOD!AH70</f>
        <v>46.37</v>
      </c>
      <c r="M70">
        <f>TPDDL_EOD!AG70+TPDDL_EOD!AH70</f>
        <v>29.77</v>
      </c>
      <c r="N70">
        <f t="shared" si="6"/>
        <v>153.99</v>
      </c>
      <c r="O70" s="113">
        <f t="shared" si="7"/>
        <v>9.9999999999909051E-3</v>
      </c>
      <c r="P70">
        <v>43.682836547827776</v>
      </c>
      <c r="Q70">
        <v>24.811611143580748</v>
      </c>
      <c r="R70">
        <v>9.3606078316773811</v>
      </c>
      <c r="S70">
        <v>46.373011234495742</v>
      </c>
      <c r="T70">
        <v>29.771933242418335</v>
      </c>
      <c r="U70" s="115">
        <f t="shared" si="8"/>
        <v>153.99999999999997</v>
      </c>
      <c r="V70" s="113">
        <f t="shared" si="9"/>
        <v>0</v>
      </c>
    </row>
    <row r="71" spans="1:22">
      <c r="A71" t="s">
        <v>113</v>
      </c>
      <c r="B71">
        <f>PPCL!D71</f>
        <v>320</v>
      </c>
      <c r="C71">
        <f>PPCL!E71</f>
        <v>0</v>
      </c>
      <c r="D71">
        <f>PPCL!O71</f>
        <v>154</v>
      </c>
      <c r="E71">
        <f>PPCL!P71</f>
        <v>0</v>
      </c>
      <c r="F71">
        <f t="shared" si="10"/>
        <v>320</v>
      </c>
      <c r="G71">
        <f t="shared" si="11"/>
        <v>154</v>
      </c>
      <c r="H71" s="113"/>
      <c r="I71">
        <f>BRPL_EOD!AG71+BRPL_EOD!AH71</f>
        <v>43.68</v>
      </c>
      <c r="J71">
        <f>BYPL_EOD!AG71+BYPL_EOD!AH71</f>
        <v>24.81</v>
      </c>
      <c r="K71">
        <f>MES_EOD!AG71+MES_EOD!AH71</f>
        <v>9.36</v>
      </c>
      <c r="L71">
        <f>NDMC_EOD!AG71+NDMC_EOD!AH71</f>
        <v>46.37</v>
      </c>
      <c r="M71">
        <f>TPDDL_EOD!AG71+TPDDL_EOD!AH71</f>
        <v>29.77</v>
      </c>
      <c r="N71">
        <f t="shared" si="6"/>
        <v>153.99</v>
      </c>
      <c r="O71" s="113">
        <f t="shared" si="7"/>
        <v>9.9999999999909051E-3</v>
      </c>
      <c r="P71">
        <v>43.682836547827776</v>
      </c>
      <c r="Q71">
        <v>24.811611143580748</v>
      </c>
      <c r="R71">
        <v>9.3606078316773811</v>
      </c>
      <c r="S71">
        <v>46.373011234495742</v>
      </c>
      <c r="T71">
        <v>29.771933242418335</v>
      </c>
      <c r="U71" s="115">
        <f t="shared" si="8"/>
        <v>153.99999999999997</v>
      </c>
      <c r="V71" s="113">
        <f t="shared" si="9"/>
        <v>0</v>
      </c>
    </row>
    <row r="72" spans="1:22">
      <c r="A72" t="s">
        <v>114</v>
      </c>
      <c r="B72">
        <f>PPCL!D72</f>
        <v>320</v>
      </c>
      <c r="C72">
        <f>PPCL!E72</f>
        <v>0</v>
      </c>
      <c r="D72">
        <f>PPCL!O72</f>
        <v>154</v>
      </c>
      <c r="E72">
        <f>PPCL!P72</f>
        <v>0</v>
      </c>
      <c r="F72">
        <f t="shared" si="10"/>
        <v>320</v>
      </c>
      <c r="G72">
        <f t="shared" si="11"/>
        <v>154</v>
      </c>
      <c r="H72" s="113"/>
      <c r="I72">
        <f>BRPL_EOD!AG72+BRPL_EOD!AH72</f>
        <v>43.68</v>
      </c>
      <c r="J72">
        <f>BYPL_EOD!AG72+BYPL_EOD!AH72</f>
        <v>24.81</v>
      </c>
      <c r="K72">
        <f>MES_EOD!AG72+MES_EOD!AH72</f>
        <v>9.36</v>
      </c>
      <c r="L72">
        <f>NDMC_EOD!AG72+NDMC_EOD!AH72</f>
        <v>46.37</v>
      </c>
      <c r="M72">
        <f>TPDDL_EOD!AG72+TPDDL_EOD!AH72</f>
        <v>29.77</v>
      </c>
      <c r="N72">
        <f t="shared" si="6"/>
        <v>153.99</v>
      </c>
      <c r="O72" s="113">
        <f t="shared" si="7"/>
        <v>9.9999999999909051E-3</v>
      </c>
      <c r="P72">
        <v>43.682836547827776</v>
      </c>
      <c r="Q72">
        <v>24.811611143580748</v>
      </c>
      <c r="R72">
        <v>9.3606078316773811</v>
      </c>
      <c r="S72">
        <v>46.373011234495742</v>
      </c>
      <c r="T72">
        <v>29.771933242418335</v>
      </c>
      <c r="U72" s="115">
        <f t="shared" si="8"/>
        <v>153.99999999999997</v>
      </c>
      <c r="V72" s="113">
        <f t="shared" si="9"/>
        <v>0</v>
      </c>
    </row>
    <row r="73" spans="1:22">
      <c r="A73" t="s">
        <v>115</v>
      </c>
      <c r="B73">
        <f>PPCL!D73</f>
        <v>320</v>
      </c>
      <c r="C73">
        <f>PPCL!E73</f>
        <v>0</v>
      </c>
      <c r="D73">
        <f>PPCL!O73</f>
        <v>154</v>
      </c>
      <c r="E73">
        <f>PPCL!P73</f>
        <v>0</v>
      </c>
      <c r="F73">
        <f t="shared" si="10"/>
        <v>320</v>
      </c>
      <c r="G73">
        <f t="shared" si="11"/>
        <v>154</v>
      </c>
      <c r="H73" s="113"/>
      <c r="I73">
        <f>BRPL_EOD!AG73+BRPL_EOD!AH73</f>
        <v>43.68</v>
      </c>
      <c r="J73">
        <f>BYPL_EOD!AG73+BYPL_EOD!AH73</f>
        <v>24.81</v>
      </c>
      <c r="K73">
        <f>MES_EOD!AG73+MES_EOD!AH73</f>
        <v>9.36</v>
      </c>
      <c r="L73">
        <f>NDMC_EOD!AG73+NDMC_EOD!AH73</f>
        <v>46.37</v>
      </c>
      <c r="M73">
        <f>TPDDL_EOD!AG73+TPDDL_EOD!AH73</f>
        <v>29.77</v>
      </c>
      <c r="N73">
        <f t="shared" si="6"/>
        <v>153.99</v>
      </c>
      <c r="O73" s="113">
        <f t="shared" si="7"/>
        <v>9.9999999999909051E-3</v>
      </c>
      <c r="P73">
        <v>43.682836547827776</v>
      </c>
      <c r="Q73">
        <v>24.811611143580748</v>
      </c>
      <c r="R73">
        <v>9.3606078316773811</v>
      </c>
      <c r="S73">
        <v>46.373011234495742</v>
      </c>
      <c r="T73">
        <v>29.771933242418335</v>
      </c>
      <c r="U73" s="115">
        <f t="shared" si="8"/>
        <v>153.99999999999997</v>
      </c>
      <c r="V73" s="113">
        <f t="shared" si="9"/>
        <v>0</v>
      </c>
    </row>
    <row r="74" spans="1:22">
      <c r="A74" t="s">
        <v>116</v>
      </c>
      <c r="B74">
        <f>PPCL!D74</f>
        <v>320</v>
      </c>
      <c r="C74">
        <f>PPCL!E74</f>
        <v>0</v>
      </c>
      <c r="D74">
        <f>PPCL!O74</f>
        <v>154</v>
      </c>
      <c r="E74">
        <f>PPCL!P74</f>
        <v>0</v>
      </c>
      <c r="F74">
        <f t="shared" si="10"/>
        <v>320</v>
      </c>
      <c r="G74">
        <f t="shared" si="11"/>
        <v>154</v>
      </c>
      <c r="H74" s="113"/>
      <c r="I74">
        <f>BRPL_EOD!AG74+BRPL_EOD!AH74</f>
        <v>43.68</v>
      </c>
      <c r="J74">
        <f>BYPL_EOD!AG74+BYPL_EOD!AH74</f>
        <v>24.81</v>
      </c>
      <c r="K74">
        <f>MES_EOD!AG74+MES_EOD!AH74</f>
        <v>9.36</v>
      </c>
      <c r="L74">
        <f>NDMC_EOD!AG74+NDMC_EOD!AH74</f>
        <v>46.37</v>
      </c>
      <c r="M74">
        <f>TPDDL_EOD!AG74+TPDDL_EOD!AH74</f>
        <v>29.77</v>
      </c>
      <c r="N74">
        <f t="shared" si="6"/>
        <v>153.99</v>
      </c>
      <c r="O74" s="113">
        <f t="shared" si="7"/>
        <v>9.9999999999909051E-3</v>
      </c>
      <c r="P74">
        <v>43.682836547827776</v>
      </c>
      <c r="Q74">
        <v>24.811611143580748</v>
      </c>
      <c r="R74">
        <v>9.3606078316773811</v>
      </c>
      <c r="S74">
        <v>46.373011234495742</v>
      </c>
      <c r="T74">
        <v>29.771933242418335</v>
      </c>
      <c r="U74" s="115">
        <f t="shared" si="8"/>
        <v>153.99999999999997</v>
      </c>
      <c r="V74" s="113">
        <f t="shared" si="9"/>
        <v>0</v>
      </c>
    </row>
    <row r="75" spans="1:22">
      <c r="A75" t="s">
        <v>117</v>
      </c>
      <c r="B75">
        <f>PPCL!D75</f>
        <v>320</v>
      </c>
      <c r="C75">
        <f>PPCL!E75</f>
        <v>0</v>
      </c>
      <c r="D75">
        <f>PPCL!O75</f>
        <v>154</v>
      </c>
      <c r="E75">
        <f>PPCL!P75</f>
        <v>0</v>
      </c>
      <c r="F75">
        <f t="shared" si="10"/>
        <v>320</v>
      </c>
      <c r="G75">
        <f t="shared" si="11"/>
        <v>154</v>
      </c>
      <c r="H75" s="113"/>
      <c r="I75">
        <f>BRPL_EOD!AG75+BRPL_EOD!AH75</f>
        <v>43.68</v>
      </c>
      <c r="J75">
        <f>BYPL_EOD!AG75+BYPL_EOD!AH75</f>
        <v>24.81</v>
      </c>
      <c r="K75">
        <f>MES_EOD!AG75+MES_EOD!AH75</f>
        <v>9.36</v>
      </c>
      <c r="L75">
        <f>NDMC_EOD!AG75+NDMC_EOD!AH75</f>
        <v>46.37</v>
      </c>
      <c r="M75">
        <f>TPDDL_EOD!AG75+TPDDL_EOD!AH75</f>
        <v>29.77</v>
      </c>
      <c r="N75">
        <f t="shared" si="6"/>
        <v>153.99</v>
      </c>
      <c r="O75" s="113">
        <f t="shared" si="7"/>
        <v>9.9999999999909051E-3</v>
      </c>
      <c r="P75">
        <v>43.682836547827776</v>
      </c>
      <c r="Q75">
        <v>24.811611143580748</v>
      </c>
      <c r="R75">
        <v>9.3606078316773811</v>
      </c>
      <c r="S75">
        <v>46.373011234495742</v>
      </c>
      <c r="T75">
        <v>29.771933242418335</v>
      </c>
      <c r="U75" s="115">
        <f t="shared" si="8"/>
        <v>153.99999999999997</v>
      </c>
      <c r="V75" s="113">
        <f t="shared" si="9"/>
        <v>0</v>
      </c>
    </row>
    <row r="76" spans="1:22">
      <c r="A76" t="s">
        <v>118</v>
      </c>
      <c r="B76">
        <f>PPCL!D76</f>
        <v>320</v>
      </c>
      <c r="C76">
        <f>PPCL!E76</f>
        <v>0</v>
      </c>
      <c r="D76">
        <f>PPCL!O76</f>
        <v>154</v>
      </c>
      <c r="E76">
        <f>PPCL!P76</f>
        <v>0</v>
      </c>
      <c r="F76">
        <f t="shared" si="10"/>
        <v>320</v>
      </c>
      <c r="G76">
        <f t="shared" si="11"/>
        <v>154</v>
      </c>
      <c r="H76" s="113"/>
      <c r="I76">
        <f>BRPL_EOD!AG76+BRPL_EOD!AH76</f>
        <v>43.68</v>
      </c>
      <c r="J76">
        <f>BYPL_EOD!AG76+BYPL_EOD!AH76</f>
        <v>24.81</v>
      </c>
      <c r="K76">
        <f>MES_EOD!AG76+MES_EOD!AH76</f>
        <v>9.36</v>
      </c>
      <c r="L76">
        <f>NDMC_EOD!AG76+NDMC_EOD!AH76</f>
        <v>46.37</v>
      </c>
      <c r="M76">
        <f>TPDDL_EOD!AG76+TPDDL_EOD!AH76</f>
        <v>29.77</v>
      </c>
      <c r="N76">
        <f t="shared" si="6"/>
        <v>153.99</v>
      </c>
      <c r="O76" s="113">
        <f t="shared" si="7"/>
        <v>9.9999999999909051E-3</v>
      </c>
      <c r="P76">
        <v>43.682836547827776</v>
      </c>
      <c r="Q76">
        <v>24.811611143580748</v>
      </c>
      <c r="R76">
        <v>9.3606078316773811</v>
      </c>
      <c r="S76">
        <v>46.373011234495742</v>
      </c>
      <c r="T76">
        <v>29.771933242418335</v>
      </c>
      <c r="U76" s="115">
        <f t="shared" si="8"/>
        <v>153.99999999999997</v>
      </c>
      <c r="V76" s="113">
        <f t="shared" si="9"/>
        <v>0</v>
      </c>
    </row>
    <row r="77" spans="1:22">
      <c r="A77" t="s">
        <v>119</v>
      </c>
      <c r="B77">
        <f>PPCL!D77</f>
        <v>320</v>
      </c>
      <c r="C77">
        <f>PPCL!E77</f>
        <v>0</v>
      </c>
      <c r="D77">
        <f>PPCL!O77</f>
        <v>154</v>
      </c>
      <c r="E77">
        <f>PPCL!P77</f>
        <v>0</v>
      </c>
      <c r="F77">
        <f t="shared" si="10"/>
        <v>320</v>
      </c>
      <c r="G77">
        <f t="shared" si="11"/>
        <v>154</v>
      </c>
      <c r="H77" s="113"/>
      <c r="I77">
        <f>BRPL_EOD!AG77+BRPL_EOD!AH77</f>
        <v>43.68</v>
      </c>
      <c r="J77">
        <f>BYPL_EOD!AG77+BYPL_EOD!AH77</f>
        <v>24.81</v>
      </c>
      <c r="K77">
        <f>MES_EOD!AG77+MES_EOD!AH77</f>
        <v>9.36</v>
      </c>
      <c r="L77">
        <f>NDMC_EOD!AG77+NDMC_EOD!AH77</f>
        <v>46.37</v>
      </c>
      <c r="M77">
        <f>TPDDL_EOD!AG77+TPDDL_EOD!AH77</f>
        <v>29.77</v>
      </c>
      <c r="N77">
        <f t="shared" si="6"/>
        <v>153.99</v>
      </c>
      <c r="O77" s="113">
        <f t="shared" si="7"/>
        <v>9.9999999999909051E-3</v>
      </c>
      <c r="P77">
        <v>43.682836547827776</v>
      </c>
      <c r="Q77">
        <v>24.811611143580748</v>
      </c>
      <c r="R77">
        <v>9.3606078316773811</v>
      </c>
      <c r="S77">
        <v>46.373011234495742</v>
      </c>
      <c r="T77">
        <v>29.771933242418335</v>
      </c>
      <c r="U77" s="115">
        <f t="shared" si="8"/>
        <v>153.99999999999997</v>
      </c>
      <c r="V77" s="113">
        <f t="shared" si="9"/>
        <v>0</v>
      </c>
    </row>
    <row r="78" spans="1:22">
      <c r="A78" t="s">
        <v>120</v>
      </c>
      <c r="B78">
        <f>PPCL!D78</f>
        <v>320</v>
      </c>
      <c r="C78">
        <f>PPCL!E78</f>
        <v>0</v>
      </c>
      <c r="D78">
        <f>PPCL!O78</f>
        <v>154</v>
      </c>
      <c r="E78">
        <f>PPCL!P78</f>
        <v>0</v>
      </c>
      <c r="F78">
        <f t="shared" si="10"/>
        <v>320</v>
      </c>
      <c r="G78">
        <f t="shared" si="11"/>
        <v>154</v>
      </c>
      <c r="H78" s="113"/>
      <c r="I78">
        <f>BRPL_EOD!AG78+BRPL_EOD!AH78</f>
        <v>43.68</v>
      </c>
      <c r="J78">
        <f>BYPL_EOD!AG78+BYPL_EOD!AH78</f>
        <v>24.81</v>
      </c>
      <c r="K78">
        <f>MES_EOD!AG78+MES_EOD!AH78</f>
        <v>9.36</v>
      </c>
      <c r="L78">
        <f>NDMC_EOD!AG78+NDMC_EOD!AH78</f>
        <v>46.37</v>
      </c>
      <c r="M78">
        <f>TPDDL_EOD!AG78+TPDDL_EOD!AH78</f>
        <v>29.77</v>
      </c>
      <c r="N78">
        <f t="shared" si="6"/>
        <v>153.99</v>
      </c>
      <c r="O78" s="113">
        <f t="shared" si="7"/>
        <v>9.9999999999909051E-3</v>
      </c>
      <c r="P78">
        <v>43.682836547827776</v>
      </c>
      <c r="Q78">
        <v>24.811611143580748</v>
      </c>
      <c r="R78">
        <v>9.3606078316773811</v>
      </c>
      <c r="S78">
        <v>46.373011234495742</v>
      </c>
      <c r="T78">
        <v>29.771933242418335</v>
      </c>
      <c r="U78" s="115">
        <f t="shared" si="8"/>
        <v>153.99999999999997</v>
      </c>
      <c r="V78" s="113">
        <f t="shared" si="9"/>
        <v>0</v>
      </c>
    </row>
    <row r="79" spans="1:22">
      <c r="A79" t="s">
        <v>121</v>
      </c>
      <c r="B79">
        <f>PPCL!D79</f>
        <v>320</v>
      </c>
      <c r="C79">
        <f>PPCL!E79</f>
        <v>0</v>
      </c>
      <c r="D79">
        <f>PPCL!O79</f>
        <v>154</v>
      </c>
      <c r="E79">
        <f>PPCL!P79</f>
        <v>0</v>
      </c>
      <c r="F79">
        <f t="shared" si="10"/>
        <v>320</v>
      </c>
      <c r="G79">
        <f t="shared" si="11"/>
        <v>154</v>
      </c>
      <c r="H79" s="113"/>
      <c r="I79">
        <f>BRPL_EOD!AG79+BRPL_EOD!AH79</f>
        <v>43.68</v>
      </c>
      <c r="J79">
        <f>BYPL_EOD!AG79+BYPL_EOD!AH79</f>
        <v>24.81</v>
      </c>
      <c r="K79">
        <f>MES_EOD!AG79+MES_EOD!AH79</f>
        <v>9.36</v>
      </c>
      <c r="L79">
        <f>NDMC_EOD!AG79+NDMC_EOD!AH79</f>
        <v>46.37</v>
      </c>
      <c r="M79">
        <f>TPDDL_EOD!AG79+TPDDL_EOD!AH79</f>
        <v>29.77</v>
      </c>
      <c r="N79">
        <f t="shared" si="6"/>
        <v>153.99</v>
      </c>
      <c r="O79" s="113">
        <f t="shared" si="7"/>
        <v>9.9999999999909051E-3</v>
      </c>
      <c r="P79">
        <v>43.682836547827776</v>
      </c>
      <c r="Q79">
        <v>24.811611143580748</v>
      </c>
      <c r="R79">
        <v>9.3606078316773811</v>
      </c>
      <c r="S79">
        <v>46.373011234495742</v>
      </c>
      <c r="T79">
        <v>29.771933242418335</v>
      </c>
      <c r="U79" s="115">
        <f t="shared" si="8"/>
        <v>153.99999999999997</v>
      </c>
      <c r="V79" s="113">
        <f t="shared" si="9"/>
        <v>0</v>
      </c>
    </row>
    <row r="80" spans="1:22">
      <c r="A80" t="s">
        <v>122</v>
      </c>
      <c r="B80">
        <f>PPCL!D80</f>
        <v>320</v>
      </c>
      <c r="C80">
        <f>PPCL!E80</f>
        <v>0</v>
      </c>
      <c r="D80">
        <f>PPCL!O80</f>
        <v>154</v>
      </c>
      <c r="E80">
        <f>PPCL!P80</f>
        <v>0</v>
      </c>
      <c r="F80">
        <f t="shared" si="10"/>
        <v>320</v>
      </c>
      <c r="G80">
        <f t="shared" si="11"/>
        <v>154</v>
      </c>
      <c r="H80" s="113"/>
      <c r="I80">
        <f>BRPL_EOD!AG80+BRPL_EOD!AH80</f>
        <v>43.68</v>
      </c>
      <c r="J80">
        <f>BYPL_EOD!AG80+BYPL_EOD!AH80</f>
        <v>24.81</v>
      </c>
      <c r="K80">
        <f>MES_EOD!AG80+MES_EOD!AH80</f>
        <v>9.36</v>
      </c>
      <c r="L80">
        <f>NDMC_EOD!AG80+NDMC_EOD!AH80</f>
        <v>46.37</v>
      </c>
      <c r="M80">
        <f>TPDDL_EOD!AG80+TPDDL_EOD!AH80</f>
        <v>29.77</v>
      </c>
      <c r="N80">
        <f t="shared" si="6"/>
        <v>153.99</v>
      </c>
      <c r="O80" s="113">
        <f t="shared" si="7"/>
        <v>9.9999999999909051E-3</v>
      </c>
      <c r="P80">
        <v>43.682836547827776</v>
      </c>
      <c r="Q80">
        <v>24.811611143580748</v>
      </c>
      <c r="R80">
        <v>9.3606078316773811</v>
      </c>
      <c r="S80">
        <v>46.373011234495742</v>
      </c>
      <c r="T80">
        <v>29.771933242418335</v>
      </c>
      <c r="U80" s="115">
        <f t="shared" si="8"/>
        <v>153.99999999999997</v>
      </c>
      <c r="V80" s="113">
        <f t="shared" si="9"/>
        <v>0</v>
      </c>
    </row>
    <row r="81" spans="1:22">
      <c r="A81" t="s">
        <v>123</v>
      </c>
      <c r="B81">
        <f>PPCL!D81</f>
        <v>320</v>
      </c>
      <c r="C81">
        <f>PPCL!E81</f>
        <v>0</v>
      </c>
      <c r="D81">
        <f>PPCL!O81</f>
        <v>154</v>
      </c>
      <c r="E81">
        <f>PPCL!P81</f>
        <v>0</v>
      </c>
      <c r="F81">
        <f t="shared" si="10"/>
        <v>320</v>
      </c>
      <c r="G81">
        <f t="shared" si="11"/>
        <v>154</v>
      </c>
      <c r="H81" s="113"/>
      <c r="I81">
        <f>BRPL_EOD!AG81+BRPL_EOD!AH81</f>
        <v>43.68</v>
      </c>
      <c r="J81">
        <f>BYPL_EOD!AG81+BYPL_EOD!AH81</f>
        <v>24.81</v>
      </c>
      <c r="K81">
        <f>MES_EOD!AG81+MES_EOD!AH81</f>
        <v>9.36</v>
      </c>
      <c r="L81">
        <f>NDMC_EOD!AG81+NDMC_EOD!AH81</f>
        <v>46.37</v>
      </c>
      <c r="M81">
        <f>TPDDL_EOD!AG81+TPDDL_EOD!AH81</f>
        <v>29.77</v>
      </c>
      <c r="N81">
        <f t="shared" si="6"/>
        <v>153.99</v>
      </c>
      <c r="O81" s="113">
        <f t="shared" si="7"/>
        <v>9.9999999999909051E-3</v>
      </c>
      <c r="P81">
        <v>43.682836547827776</v>
      </c>
      <c r="Q81">
        <v>24.811611143580748</v>
      </c>
      <c r="R81">
        <v>9.3606078316773811</v>
      </c>
      <c r="S81">
        <v>46.373011234495742</v>
      </c>
      <c r="T81">
        <v>29.771933242418335</v>
      </c>
      <c r="U81" s="115">
        <f t="shared" si="8"/>
        <v>153.99999999999997</v>
      </c>
      <c r="V81" s="113">
        <f t="shared" si="9"/>
        <v>0</v>
      </c>
    </row>
    <row r="82" spans="1:22">
      <c r="A82" t="s">
        <v>124</v>
      </c>
      <c r="B82">
        <f>PPCL!D82</f>
        <v>320</v>
      </c>
      <c r="C82">
        <f>PPCL!E82</f>
        <v>0</v>
      </c>
      <c r="D82">
        <f>PPCL!O82</f>
        <v>154</v>
      </c>
      <c r="E82">
        <f>PPCL!P82</f>
        <v>0</v>
      </c>
      <c r="F82">
        <f t="shared" si="10"/>
        <v>320</v>
      </c>
      <c r="G82">
        <f t="shared" si="11"/>
        <v>154</v>
      </c>
      <c r="H82" s="113"/>
      <c r="I82">
        <f>BRPL_EOD!AG82+BRPL_EOD!AH82</f>
        <v>43.68</v>
      </c>
      <c r="J82">
        <f>BYPL_EOD!AG82+BYPL_EOD!AH82</f>
        <v>24.81</v>
      </c>
      <c r="K82">
        <f>MES_EOD!AG82+MES_EOD!AH82</f>
        <v>9.36</v>
      </c>
      <c r="L82">
        <f>NDMC_EOD!AG82+NDMC_EOD!AH82</f>
        <v>46.37</v>
      </c>
      <c r="M82">
        <f>TPDDL_EOD!AG82+TPDDL_EOD!AH82</f>
        <v>29.77</v>
      </c>
      <c r="N82">
        <f t="shared" si="6"/>
        <v>153.99</v>
      </c>
      <c r="O82" s="113">
        <f t="shared" si="7"/>
        <v>9.9999999999909051E-3</v>
      </c>
      <c r="P82">
        <v>43.682836547827776</v>
      </c>
      <c r="Q82">
        <v>24.811611143580748</v>
      </c>
      <c r="R82">
        <v>9.3606078316773811</v>
      </c>
      <c r="S82">
        <v>46.373011234495742</v>
      </c>
      <c r="T82">
        <v>29.771933242418335</v>
      </c>
      <c r="U82" s="115">
        <f t="shared" si="8"/>
        <v>153.99999999999997</v>
      </c>
      <c r="V82" s="113">
        <f t="shared" si="9"/>
        <v>0</v>
      </c>
    </row>
    <row r="83" spans="1:22">
      <c r="A83" t="s">
        <v>125</v>
      </c>
      <c r="B83">
        <f>PPCL!D83</f>
        <v>320</v>
      </c>
      <c r="C83">
        <f>PPCL!E83</f>
        <v>0</v>
      </c>
      <c r="D83">
        <f>PPCL!O83</f>
        <v>154</v>
      </c>
      <c r="E83">
        <f>PPCL!P83</f>
        <v>0</v>
      </c>
      <c r="F83">
        <f t="shared" si="10"/>
        <v>320</v>
      </c>
      <c r="G83">
        <f t="shared" si="11"/>
        <v>154</v>
      </c>
      <c r="H83" s="113"/>
      <c r="I83">
        <f>BRPL_EOD!AG83+BRPL_EOD!AH83</f>
        <v>43.68</v>
      </c>
      <c r="J83">
        <f>BYPL_EOD!AG83+BYPL_EOD!AH83</f>
        <v>24.81</v>
      </c>
      <c r="K83">
        <f>MES_EOD!AG83+MES_EOD!AH83</f>
        <v>9.36</v>
      </c>
      <c r="L83">
        <f>NDMC_EOD!AG83+NDMC_EOD!AH83</f>
        <v>46.37</v>
      </c>
      <c r="M83">
        <f>TPDDL_EOD!AG83+TPDDL_EOD!AH83</f>
        <v>29.77</v>
      </c>
      <c r="N83">
        <f t="shared" si="6"/>
        <v>153.99</v>
      </c>
      <c r="O83" s="113">
        <f t="shared" si="7"/>
        <v>9.9999999999909051E-3</v>
      </c>
      <c r="P83">
        <v>43.682836547827776</v>
      </c>
      <c r="Q83">
        <v>24.811611143580748</v>
      </c>
      <c r="R83">
        <v>9.3606078316773811</v>
      </c>
      <c r="S83">
        <v>46.373011234495742</v>
      </c>
      <c r="T83">
        <v>29.771933242418335</v>
      </c>
      <c r="U83" s="115">
        <f t="shared" si="8"/>
        <v>153.99999999999997</v>
      </c>
      <c r="V83" s="113">
        <f t="shared" si="9"/>
        <v>0</v>
      </c>
    </row>
    <row r="84" spans="1:22">
      <c r="A84" t="s">
        <v>126</v>
      </c>
      <c r="B84">
        <f>PPCL!D84</f>
        <v>320</v>
      </c>
      <c r="C84">
        <f>PPCL!E84</f>
        <v>0</v>
      </c>
      <c r="D84">
        <f>PPCL!O84</f>
        <v>154</v>
      </c>
      <c r="E84">
        <f>PPCL!P84</f>
        <v>0</v>
      </c>
      <c r="F84">
        <f t="shared" si="10"/>
        <v>320</v>
      </c>
      <c r="G84">
        <f t="shared" si="11"/>
        <v>154</v>
      </c>
      <c r="H84" s="113"/>
      <c r="I84">
        <f>BRPL_EOD!AG84+BRPL_EOD!AH84</f>
        <v>43.68</v>
      </c>
      <c r="J84">
        <f>BYPL_EOD!AG84+BYPL_EOD!AH84</f>
        <v>24.81</v>
      </c>
      <c r="K84">
        <f>MES_EOD!AG84+MES_EOD!AH84</f>
        <v>9.36</v>
      </c>
      <c r="L84">
        <f>NDMC_EOD!AG84+NDMC_EOD!AH84</f>
        <v>46.37</v>
      </c>
      <c r="M84">
        <f>TPDDL_EOD!AG84+TPDDL_EOD!AH84</f>
        <v>29.77</v>
      </c>
      <c r="N84">
        <f t="shared" si="6"/>
        <v>153.99</v>
      </c>
      <c r="O84" s="113">
        <f t="shared" si="7"/>
        <v>9.9999999999909051E-3</v>
      </c>
      <c r="P84">
        <v>43.682836547827776</v>
      </c>
      <c r="Q84">
        <v>24.811611143580748</v>
      </c>
      <c r="R84">
        <v>9.3606078316773811</v>
      </c>
      <c r="S84">
        <v>46.373011234495742</v>
      </c>
      <c r="T84">
        <v>29.771933242418335</v>
      </c>
      <c r="U84" s="115">
        <f t="shared" si="8"/>
        <v>153.99999999999997</v>
      </c>
      <c r="V84" s="113">
        <f t="shared" si="9"/>
        <v>0</v>
      </c>
    </row>
    <row r="85" spans="1:22">
      <c r="A85" t="s">
        <v>127</v>
      </c>
      <c r="B85">
        <f>PPCL!D85</f>
        <v>320</v>
      </c>
      <c r="C85">
        <f>PPCL!E85</f>
        <v>0</v>
      </c>
      <c r="D85">
        <f>PPCL!O85</f>
        <v>154</v>
      </c>
      <c r="E85">
        <f>PPCL!P85</f>
        <v>0</v>
      </c>
      <c r="F85">
        <f t="shared" si="10"/>
        <v>320</v>
      </c>
      <c r="G85">
        <f t="shared" si="11"/>
        <v>154</v>
      </c>
      <c r="H85" s="113"/>
      <c r="I85">
        <f>BRPL_EOD!AG85+BRPL_EOD!AH85</f>
        <v>43.68</v>
      </c>
      <c r="J85">
        <f>BYPL_EOD!AG85+BYPL_EOD!AH85</f>
        <v>24.81</v>
      </c>
      <c r="K85">
        <f>MES_EOD!AG85+MES_EOD!AH85</f>
        <v>9.36</v>
      </c>
      <c r="L85">
        <f>NDMC_EOD!AG85+NDMC_EOD!AH85</f>
        <v>46.37</v>
      </c>
      <c r="M85">
        <f>TPDDL_EOD!AG85+TPDDL_EOD!AH85</f>
        <v>29.77</v>
      </c>
      <c r="N85">
        <f t="shared" si="6"/>
        <v>153.99</v>
      </c>
      <c r="O85" s="113">
        <f t="shared" si="7"/>
        <v>9.9999999999909051E-3</v>
      </c>
      <c r="P85">
        <v>43.682836547827776</v>
      </c>
      <c r="Q85">
        <v>24.811611143580748</v>
      </c>
      <c r="R85">
        <v>9.3606078316773811</v>
      </c>
      <c r="S85">
        <v>46.373011234495742</v>
      </c>
      <c r="T85">
        <v>29.771933242418335</v>
      </c>
      <c r="U85" s="115">
        <f t="shared" si="8"/>
        <v>153.99999999999997</v>
      </c>
      <c r="V85" s="113">
        <f t="shared" si="9"/>
        <v>0</v>
      </c>
    </row>
    <row r="86" spans="1:22">
      <c r="A86" t="s">
        <v>128</v>
      </c>
      <c r="B86">
        <f>PPCL!D86</f>
        <v>320</v>
      </c>
      <c r="C86">
        <f>PPCL!E86</f>
        <v>0</v>
      </c>
      <c r="D86">
        <f>PPCL!O86</f>
        <v>154</v>
      </c>
      <c r="E86">
        <f>PPCL!P86</f>
        <v>0</v>
      </c>
      <c r="F86">
        <f t="shared" si="10"/>
        <v>320</v>
      </c>
      <c r="G86">
        <f t="shared" si="11"/>
        <v>154</v>
      </c>
      <c r="H86" s="113"/>
      <c r="I86">
        <f>BRPL_EOD!AG86+BRPL_EOD!AH86</f>
        <v>43.68</v>
      </c>
      <c r="J86">
        <f>BYPL_EOD!AG86+BYPL_EOD!AH86</f>
        <v>24.81</v>
      </c>
      <c r="K86">
        <f>MES_EOD!AG86+MES_EOD!AH86</f>
        <v>9.36</v>
      </c>
      <c r="L86">
        <f>NDMC_EOD!AG86+NDMC_EOD!AH86</f>
        <v>46.37</v>
      </c>
      <c r="M86">
        <f>TPDDL_EOD!AG86+TPDDL_EOD!AH86</f>
        <v>29.77</v>
      </c>
      <c r="N86">
        <f t="shared" si="6"/>
        <v>153.99</v>
      </c>
      <c r="O86" s="113">
        <f t="shared" si="7"/>
        <v>9.9999999999909051E-3</v>
      </c>
      <c r="P86">
        <v>43.682836547827776</v>
      </c>
      <c r="Q86">
        <v>24.811611143580748</v>
      </c>
      <c r="R86">
        <v>9.3606078316773811</v>
      </c>
      <c r="S86">
        <v>46.373011234495742</v>
      </c>
      <c r="T86">
        <v>29.771933242418335</v>
      </c>
      <c r="U86" s="115">
        <f t="shared" si="8"/>
        <v>153.99999999999997</v>
      </c>
      <c r="V86" s="113">
        <f t="shared" si="9"/>
        <v>0</v>
      </c>
    </row>
    <row r="87" spans="1:22">
      <c r="A87" t="s">
        <v>129</v>
      </c>
      <c r="B87">
        <f>PPCL!D87</f>
        <v>320</v>
      </c>
      <c r="C87">
        <f>PPCL!E87</f>
        <v>0</v>
      </c>
      <c r="D87">
        <f>PPCL!O87</f>
        <v>154</v>
      </c>
      <c r="E87">
        <f>PPCL!P87</f>
        <v>0</v>
      </c>
      <c r="F87">
        <f t="shared" si="10"/>
        <v>320</v>
      </c>
      <c r="G87">
        <f t="shared" si="11"/>
        <v>154</v>
      </c>
      <c r="H87" s="113"/>
      <c r="I87">
        <f>BRPL_EOD!AG87+BRPL_EOD!AH87</f>
        <v>43.68</v>
      </c>
      <c r="J87">
        <f>BYPL_EOD!AG87+BYPL_EOD!AH87</f>
        <v>24.81</v>
      </c>
      <c r="K87">
        <f>MES_EOD!AG87+MES_EOD!AH87</f>
        <v>9.36</v>
      </c>
      <c r="L87">
        <f>NDMC_EOD!AG87+NDMC_EOD!AH87</f>
        <v>46.37</v>
      </c>
      <c r="M87">
        <f>TPDDL_EOD!AG87+TPDDL_EOD!AH87</f>
        <v>29.77</v>
      </c>
      <c r="N87">
        <f t="shared" si="6"/>
        <v>153.99</v>
      </c>
      <c r="O87" s="113">
        <f t="shared" si="7"/>
        <v>9.9999999999909051E-3</v>
      </c>
      <c r="P87">
        <v>43.682836547827776</v>
      </c>
      <c r="Q87">
        <v>24.811611143580748</v>
      </c>
      <c r="R87">
        <v>9.3606078316773811</v>
      </c>
      <c r="S87">
        <v>46.373011234495742</v>
      </c>
      <c r="T87">
        <v>29.771933242418335</v>
      </c>
      <c r="U87" s="115">
        <f t="shared" si="8"/>
        <v>153.99999999999997</v>
      </c>
      <c r="V87" s="113">
        <f t="shared" si="9"/>
        <v>0</v>
      </c>
    </row>
    <row r="88" spans="1:22">
      <c r="A88" t="s">
        <v>130</v>
      </c>
      <c r="B88">
        <f>PPCL!D88</f>
        <v>320</v>
      </c>
      <c r="C88">
        <f>PPCL!E88</f>
        <v>0</v>
      </c>
      <c r="D88">
        <f>PPCL!O88</f>
        <v>154</v>
      </c>
      <c r="E88">
        <f>PPCL!P88</f>
        <v>0</v>
      </c>
      <c r="F88">
        <f t="shared" si="10"/>
        <v>320</v>
      </c>
      <c r="G88">
        <f t="shared" si="11"/>
        <v>154</v>
      </c>
      <c r="H88" s="113"/>
      <c r="I88">
        <f>BRPL_EOD!AG88+BRPL_EOD!AH88</f>
        <v>43.68</v>
      </c>
      <c r="J88">
        <f>BYPL_EOD!AG88+BYPL_EOD!AH88</f>
        <v>24.81</v>
      </c>
      <c r="K88">
        <f>MES_EOD!AG88+MES_EOD!AH88</f>
        <v>9.36</v>
      </c>
      <c r="L88">
        <f>NDMC_EOD!AG88+NDMC_EOD!AH88</f>
        <v>46.37</v>
      </c>
      <c r="M88">
        <f>TPDDL_EOD!AG88+TPDDL_EOD!AH88</f>
        <v>29.77</v>
      </c>
      <c r="N88">
        <f t="shared" si="6"/>
        <v>153.99</v>
      </c>
      <c r="O88" s="113">
        <f t="shared" si="7"/>
        <v>9.9999999999909051E-3</v>
      </c>
      <c r="P88">
        <v>43.682836547827776</v>
      </c>
      <c r="Q88">
        <v>24.811611143580748</v>
      </c>
      <c r="R88">
        <v>9.3606078316773811</v>
      </c>
      <c r="S88">
        <v>46.373011234495742</v>
      </c>
      <c r="T88">
        <v>29.771933242418335</v>
      </c>
      <c r="U88" s="115">
        <f t="shared" si="8"/>
        <v>153.99999999999997</v>
      </c>
      <c r="V88" s="113">
        <f t="shared" si="9"/>
        <v>0</v>
      </c>
    </row>
    <row r="89" spans="1:22">
      <c r="A89" t="s">
        <v>131</v>
      </c>
      <c r="B89">
        <f>PPCL!D89</f>
        <v>320</v>
      </c>
      <c r="C89">
        <f>PPCL!E89</f>
        <v>0</v>
      </c>
      <c r="D89">
        <f>PPCL!O89</f>
        <v>154</v>
      </c>
      <c r="E89">
        <f>PPCL!P89</f>
        <v>0</v>
      </c>
      <c r="F89">
        <f t="shared" si="10"/>
        <v>320</v>
      </c>
      <c r="G89">
        <f t="shared" si="11"/>
        <v>154</v>
      </c>
      <c r="H89" s="113"/>
      <c r="I89">
        <f>BRPL_EOD!AG89+BRPL_EOD!AH89</f>
        <v>43.68</v>
      </c>
      <c r="J89">
        <f>BYPL_EOD!AG89+BYPL_EOD!AH89</f>
        <v>24.81</v>
      </c>
      <c r="K89">
        <f>MES_EOD!AG89+MES_EOD!AH89</f>
        <v>9.36</v>
      </c>
      <c r="L89">
        <f>NDMC_EOD!AG89+NDMC_EOD!AH89</f>
        <v>46.37</v>
      </c>
      <c r="M89">
        <f>TPDDL_EOD!AG89+TPDDL_EOD!AH89</f>
        <v>29.77</v>
      </c>
      <c r="N89">
        <f t="shared" si="6"/>
        <v>153.99</v>
      </c>
      <c r="O89" s="113">
        <f t="shared" si="7"/>
        <v>9.9999999999909051E-3</v>
      </c>
      <c r="P89">
        <v>43.682836547827776</v>
      </c>
      <c r="Q89">
        <v>24.811611143580748</v>
      </c>
      <c r="R89">
        <v>9.3606078316773811</v>
      </c>
      <c r="S89">
        <v>46.373011234495742</v>
      </c>
      <c r="T89">
        <v>29.771933242418335</v>
      </c>
      <c r="U89" s="115">
        <f t="shared" si="8"/>
        <v>153.99999999999997</v>
      </c>
      <c r="V89" s="113">
        <f t="shared" si="9"/>
        <v>0</v>
      </c>
    </row>
    <row r="90" spans="1:22">
      <c r="A90" t="s">
        <v>132</v>
      </c>
      <c r="B90">
        <f>PPCL!D90</f>
        <v>320</v>
      </c>
      <c r="C90">
        <f>PPCL!E90</f>
        <v>0</v>
      </c>
      <c r="D90">
        <f>PPCL!O90</f>
        <v>154</v>
      </c>
      <c r="E90">
        <f>PPCL!P90</f>
        <v>0</v>
      </c>
      <c r="F90">
        <f t="shared" si="10"/>
        <v>320</v>
      </c>
      <c r="G90">
        <f t="shared" si="11"/>
        <v>154</v>
      </c>
      <c r="H90" s="113"/>
      <c r="I90">
        <f>BRPL_EOD!AG90+BRPL_EOD!AH90</f>
        <v>43.68</v>
      </c>
      <c r="J90">
        <f>BYPL_EOD!AG90+BYPL_EOD!AH90</f>
        <v>24.81</v>
      </c>
      <c r="K90">
        <f>MES_EOD!AG90+MES_EOD!AH90</f>
        <v>9.36</v>
      </c>
      <c r="L90">
        <f>NDMC_EOD!AG90+NDMC_EOD!AH90</f>
        <v>46.37</v>
      </c>
      <c r="M90">
        <f>TPDDL_EOD!AG90+TPDDL_EOD!AH90</f>
        <v>29.77</v>
      </c>
      <c r="N90">
        <f t="shared" si="6"/>
        <v>153.99</v>
      </c>
      <c r="O90" s="113">
        <f t="shared" si="7"/>
        <v>9.9999999999909051E-3</v>
      </c>
      <c r="P90">
        <v>43.682836547827776</v>
      </c>
      <c r="Q90">
        <v>24.811611143580748</v>
      </c>
      <c r="R90">
        <v>9.3606078316773811</v>
      </c>
      <c r="S90">
        <v>46.373011234495742</v>
      </c>
      <c r="T90">
        <v>29.771933242418335</v>
      </c>
      <c r="U90" s="115">
        <f t="shared" si="8"/>
        <v>153.99999999999997</v>
      </c>
      <c r="V90" s="113">
        <f t="shared" si="9"/>
        <v>0</v>
      </c>
    </row>
    <row r="91" spans="1:22">
      <c r="A91" t="s">
        <v>133</v>
      </c>
      <c r="B91">
        <f>PPCL!D91</f>
        <v>320</v>
      </c>
      <c r="C91">
        <f>PPCL!E91</f>
        <v>0</v>
      </c>
      <c r="D91">
        <f>PPCL!O91</f>
        <v>154</v>
      </c>
      <c r="E91">
        <f>PPCL!P91</f>
        <v>0</v>
      </c>
      <c r="F91">
        <f t="shared" si="10"/>
        <v>320</v>
      </c>
      <c r="G91">
        <f t="shared" si="11"/>
        <v>154</v>
      </c>
      <c r="H91" s="113"/>
      <c r="I91">
        <f>BRPL_EOD!AG91+BRPL_EOD!AH91</f>
        <v>43.68</v>
      </c>
      <c r="J91">
        <f>BYPL_EOD!AG91+BYPL_EOD!AH91</f>
        <v>24.81</v>
      </c>
      <c r="K91">
        <f>MES_EOD!AG91+MES_EOD!AH91</f>
        <v>9.36</v>
      </c>
      <c r="L91">
        <f>NDMC_EOD!AG91+NDMC_EOD!AH91</f>
        <v>46.37</v>
      </c>
      <c r="M91">
        <f>TPDDL_EOD!AG91+TPDDL_EOD!AH91</f>
        <v>29.77</v>
      </c>
      <c r="N91">
        <f t="shared" si="6"/>
        <v>153.99</v>
      </c>
      <c r="O91" s="113">
        <f t="shared" si="7"/>
        <v>9.9999999999909051E-3</v>
      </c>
      <c r="P91">
        <v>43.682836547827776</v>
      </c>
      <c r="Q91">
        <v>24.811611143580748</v>
      </c>
      <c r="R91">
        <v>9.3606078316773811</v>
      </c>
      <c r="S91">
        <v>46.373011234495742</v>
      </c>
      <c r="T91">
        <v>29.771933242418335</v>
      </c>
      <c r="U91" s="115">
        <f t="shared" si="8"/>
        <v>153.99999999999997</v>
      </c>
      <c r="V91" s="113">
        <f t="shared" si="9"/>
        <v>0</v>
      </c>
    </row>
    <row r="92" spans="1:22">
      <c r="A92" t="s">
        <v>134</v>
      </c>
      <c r="B92">
        <f>PPCL!D92</f>
        <v>320</v>
      </c>
      <c r="C92">
        <f>PPCL!E92</f>
        <v>0</v>
      </c>
      <c r="D92">
        <f>PPCL!O92</f>
        <v>154</v>
      </c>
      <c r="E92">
        <f>PPCL!P92</f>
        <v>0</v>
      </c>
      <c r="F92">
        <f t="shared" si="10"/>
        <v>320</v>
      </c>
      <c r="G92">
        <f t="shared" si="11"/>
        <v>154</v>
      </c>
      <c r="H92" s="113"/>
      <c r="I92">
        <f>BRPL_EOD!AG92+BRPL_EOD!AH92</f>
        <v>43.68</v>
      </c>
      <c r="J92">
        <f>BYPL_EOD!AG92+BYPL_EOD!AH92</f>
        <v>24.81</v>
      </c>
      <c r="K92">
        <f>MES_EOD!AG92+MES_EOD!AH92</f>
        <v>9.36</v>
      </c>
      <c r="L92">
        <f>NDMC_EOD!AG92+NDMC_EOD!AH92</f>
        <v>46.37</v>
      </c>
      <c r="M92">
        <f>TPDDL_EOD!AG92+TPDDL_EOD!AH92</f>
        <v>29.77</v>
      </c>
      <c r="N92">
        <f t="shared" si="6"/>
        <v>153.99</v>
      </c>
      <c r="O92" s="113">
        <f t="shared" si="7"/>
        <v>9.9999999999909051E-3</v>
      </c>
      <c r="P92">
        <v>43.682836547827776</v>
      </c>
      <c r="Q92">
        <v>24.811611143580748</v>
      </c>
      <c r="R92">
        <v>9.3606078316773811</v>
      </c>
      <c r="S92">
        <v>46.373011234495742</v>
      </c>
      <c r="T92">
        <v>29.771933242418335</v>
      </c>
      <c r="U92" s="115">
        <f t="shared" si="8"/>
        <v>153.99999999999997</v>
      </c>
      <c r="V92" s="113">
        <f t="shared" si="9"/>
        <v>0</v>
      </c>
    </row>
    <row r="93" spans="1:22">
      <c r="A93" t="s">
        <v>135</v>
      </c>
      <c r="B93">
        <f>PPCL!D93</f>
        <v>320</v>
      </c>
      <c r="C93">
        <f>PPCL!E93</f>
        <v>0</v>
      </c>
      <c r="D93">
        <f>PPCL!O93</f>
        <v>154</v>
      </c>
      <c r="E93">
        <f>PPCL!P93</f>
        <v>0</v>
      </c>
      <c r="F93">
        <f t="shared" si="10"/>
        <v>320</v>
      </c>
      <c r="G93">
        <f t="shared" si="11"/>
        <v>154</v>
      </c>
      <c r="H93" s="113"/>
      <c r="I93">
        <f>BRPL_EOD!AG93+BRPL_EOD!AH93</f>
        <v>43.68</v>
      </c>
      <c r="J93">
        <f>BYPL_EOD!AG93+BYPL_EOD!AH93</f>
        <v>24.81</v>
      </c>
      <c r="K93">
        <f>MES_EOD!AG93+MES_EOD!AH93</f>
        <v>9.36</v>
      </c>
      <c r="L93">
        <f>NDMC_EOD!AG93+NDMC_EOD!AH93</f>
        <v>46.37</v>
      </c>
      <c r="M93">
        <f>TPDDL_EOD!AG93+TPDDL_EOD!AH93</f>
        <v>29.77</v>
      </c>
      <c r="N93">
        <f t="shared" si="6"/>
        <v>153.99</v>
      </c>
      <c r="O93" s="113">
        <f t="shared" si="7"/>
        <v>9.9999999999909051E-3</v>
      </c>
      <c r="P93">
        <v>43.682836547827776</v>
      </c>
      <c r="Q93">
        <v>24.811611143580748</v>
      </c>
      <c r="R93">
        <v>9.3606078316773811</v>
      </c>
      <c r="S93">
        <v>46.373011234495742</v>
      </c>
      <c r="T93">
        <v>29.771933242418335</v>
      </c>
      <c r="U93" s="115">
        <f t="shared" si="8"/>
        <v>153.99999999999997</v>
      </c>
      <c r="V93" s="113">
        <f t="shared" si="9"/>
        <v>0</v>
      </c>
    </row>
    <row r="94" spans="1:22">
      <c r="A94" t="s">
        <v>136</v>
      </c>
      <c r="B94">
        <f>PPCL!D94</f>
        <v>320</v>
      </c>
      <c r="C94">
        <f>PPCL!E94</f>
        <v>0</v>
      </c>
      <c r="D94">
        <f>PPCL!O94</f>
        <v>154</v>
      </c>
      <c r="E94">
        <f>PPCL!P94</f>
        <v>0</v>
      </c>
      <c r="F94">
        <f t="shared" si="10"/>
        <v>320</v>
      </c>
      <c r="G94">
        <f t="shared" si="11"/>
        <v>154</v>
      </c>
      <c r="H94" s="113"/>
      <c r="I94">
        <f>BRPL_EOD!AG94+BRPL_EOD!AH94</f>
        <v>43.68</v>
      </c>
      <c r="J94">
        <f>BYPL_EOD!AG94+BYPL_EOD!AH94</f>
        <v>24.81</v>
      </c>
      <c r="K94">
        <f>MES_EOD!AG94+MES_EOD!AH94</f>
        <v>9.36</v>
      </c>
      <c r="L94">
        <f>NDMC_EOD!AG94+NDMC_EOD!AH94</f>
        <v>46.37</v>
      </c>
      <c r="M94">
        <f>TPDDL_EOD!AG94+TPDDL_EOD!AH94</f>
        <v>29.77</v>
      </c>
      <c r="N94">
        <f t="shared" si="6"/>
        <v>153.99</v>
      </c>
      <c r="O94" s="113">
        <f t="shared" si="7"/>
        <v>9.9999999999909051E-3</v>
      </c>
      <c r="P94">
        <v>43.682836547827776</v>
      </c>
      <c r="Q94">
        <v>24.811611143580748</v>
      </c>
      <c r="R94">
        <v>9.3606078316773811</v>
      </c>
      <c r="S94">
        <v>46.373011234495742</v>
      </c>
      <c r="T94">
        <v>29.771933242418335</v>
      </c>
      <c r="U94" s="115">
        <f t="shared" si="8"/>
        <v>153.99999999999997</v>
      </c>
      <c r="V94" s="113">
        <f t="shared" si="9"/>
        <v>0</v>
      </c>
    </row>
    <row r="95" spans="1:22">
      <c r="A95" t="s">
        <v>137</v>
      </c>
      <c r="B95">
        <f>PPCL!D95</f>
        <v>320</v>
      </c>
      <c r="C95">
        <f>PPCL!E95</f>
        <v>0</v>
      </c>
      <c r="D95">
        <f>PPCL!O95</f>
        <v>154</v>
      </c>
      <c r="E95">
        <f>PPCL!P95</f>
        <v>0</v>
      </c>
      <c r="F95">
        <f t="shared" si="10"/>
        <v>320</v>
      </c>
      <c r="G95">
        <f t="shared" si="11"/>
        <v>154</v>
      </c>
      <c r="H95" s="113"/>
      <c r="I95">
        <f>BRPL_EOD!AG95+BRPL_EOD!AH95</f>
        <v>43.68</v>
      </c>
      <c r="J95">
        <f>BYPL_EOD!AG95+BYPL_EOD!AH95</f>
        <v>24.81</v>
      </c>
      <c r="K95">
        <f>MES_EOD!AG95+MES_EOD!AH95</f>
        <v>9.36</v>
      </c>
      <c r="L95">
        <f>NDMC_EOD!AG95+NDMC_EOD!AH95</f>
        <v>46.37</v>
      </c>
      <c r="M95">
        <f>TPDDL_EOD!AG95+TPDDL_EOD!AH95</f>
        <v>29.77</v>
      </c>
      <c r="N95">
        <f t="shared" si="6"/>
        <v>153.99</v>
      </c>
      <c r="O95" s="113">
        <f t="shared" si="7"/>
        <v>9.9999999999909051E-3</v>
      </c>
      <c r="P95">
        <v>43.682836547827776</v>
      </c>
      <c r="Q95">
        <v>24.811611143580748</v>
      </c>
      <c r="R95">
        <v>9.3606078316773811</v>
      </c>
      <c r="S95">
        <v>46.373011234495742</v>
      </c>
      <c r="T95">
        <v>29.771933242418335</v>
      </c>
      <c r="U95" s="115">
        <f t="shared" si="8"/>
        <v>153.99999999999997</v>
      </c>
      <c r="V95" s="113">
        <f t="shared" si="9"/>
        <v>0</v>
      </c>
    </row>
    <row r="96" spans="1:22">
      <c r="A96" t="s">
        <v>138</v>
      </c>
      <c r="B96">
        <f>PPCL!D96</f>
        <v>320</v>
      </c>
      <c r="C96">
        <f>PPCL!E96</f>
        <v>0</v>
      </c>
      <c r="D96">
        <f>PPCL!O96</f>
        <v>154</v>
      </c>
      <c r="E96">
        <f>PPCL!P96</f>
        <v>0</v>
      </c>
      <c r="F96">
        <f t="shared" si="10"/>
        <v>320</v>
      </c>
      <c r="G96">
        <f t="shared" si="11"/>
        <v>154</v>
      </c>
      <c r="H96" s="113"/>
      <c r="I96">
        <f>BRPL_EOD!AG96+BRPL_EOD!AH96</f>
        <v>43.68</v>
      </c>
      <c r="J96">
        <f>BYPL_EOD!AG96+BYPL_EOD!AH96</f>
        <v>24.81</v>
      </c>
      <c r="K96">
        <f>MES_EOD!AG96+MES_EOD!AH96</f>
        <v>9.36</v>
      </c>
      <c r="L96">
        <f>NDMC_EOD!AG96+NDMC_EOD!AH96</f>
        <v>46.37</v>
      </c>
      <c r="M96">
        <f>TPDDL_EOD!AG96+TPDDL_EOD!AH96</f>
        <v>29.77</v>
      </c>
      <c r="N96">
        <f t="shared" si="6"/>
        <v>153.99</v>
      </c>
      <c r="O96" s="113">
        <f t="shared" si="7"/>
        <v>9.9999999999909051E-3</v>
      </c>
      <c r="P96">
        <v>43.682836547827776</v>
      </c>
      <c r="Q96">
        <v>24.811611143580748</v>
      </c>
      <c r="R96">
        <v>9.3606078316773811</v>
      </c>
      <c r="S96">
        <v>46.373011234495742</v>
      </c>
      <c r="T96">
        <v>29.771933242418335</v>
      </c>
      <c r="U96" s="115">
        <f t="shared" si="8"/>
        <v>153.99999999999997</v>
      </c>
      <c r="V96" s="113">
        <f t="shared" si="9"/>
        <v>0</v>
      </c>
    </row>
    <row r="97" spans="1:22">
      <c r="A97" t="s">
        <v>139</v>
      </c>
      <c r="B97">
        <f>PPCL!D97</f>
        <v>320</v>
      </c>
      <c r="C97">
        <f>PPCL!E97</f>
        <v>0</v>
      </c>
      <c r="D97">
        <f>PPCL!O97</f>
        <v>154</v>
      </c>
      <c r="E97">
        <f>PPCL!P97</f>
        <v>0</v>
      </c>
      <c r="F97">
        <f t="shared" si="10"/>
        <v>320</v>
      </c>
      <c r="G97">
        <f t="shared" si="11"/>
        <v>154</v>
      </c>
      <c r="H97" s="113"/>
      <c r="I97">
        <f>BRPL_EOD!AG97+BRPL_EOD!AH97</f>
        <v>43.68</v>
      </c>
      <c r="J97">
        <f>BYPL_EOD!AG97+BYPL_EOD!AH97</f>
        <v>24.81</v>
      </c>
      <c r="K97">
        <f>MES_EOD!AG97+MES_EOD!AH97</f>
        <v>9.36</v>
      </c>
      <c r="L97">
        <f>NDMC_EOD!AG97+NDMC_EOD!AH97</f>
        <v>46.37</v>
      </c>
      <c r="M97">
        <f>TPDDL_EOD!AG97+TPDDL_EOD!AH97</f>
        <v>29.77</v>
      </c>
      <c r="N97">
        <f t="shared" si="6"/>
        <v>153.99</v>
      </c>
      <c r="O97" s="113">
        <f t="shared" si="7"/>
        <v>9.9999999999909051E-3</v>
      </c>
      <c r="P97">
        <v>43.682836547827776</v>
      </c>
      <c r="Q97">
        <v>24.811611143580748</v>
      </c>
      <c r="R97">
        <v>9.3606078316773811</v>
      </c>
      <c r="S97">
        <v>46.373011234495742</v>
      </c>
      <c r="T97">
        <v>29.771933242418335</v>
      </c>
      <c r="U97" s="115">
        <f t="shared" si="8"/>
        <v>153.99999999999997</v>
      </c>
      <c r="V97" s="113">
        <f t="shared" si="9"/>
        <v>0</v>
      </c>
    </row>
    <row r="98" spans="1:22">
      <c r="A98" t="s">
        <v>140</v>
      </c>
      <c r="B98">
        <f>PPCL!D98</f>
        <v>320</v>
      </c>
      <c r="C98">
        <f>PPCL!E98</f>
        <v>0</v>
      </c>
      <c r="D98">
        <f>PPCL!O98</f>
        <v>154</v>
      </c>
      <c r="E98">
        <f>PPCL!P98</f>
        <v>0</v>
      </c>
      <c r="F98">
        <f t="shared" si="10"/>
        <v>320</v>
      </c>
      <c r="G98">
        <f t="shared" si="11"/>
        <v>154</v>
      </c>
      <c r="H98" s="113"/>
      <c r="I98">
        <f>BRPL_EOD!AG98+BRPL_EOD!AH98</f>
        <v>43.68</v>
      </c>
      <c r="J98">
        <f>BYPL_EOD!AG98+BYPL_EOD!AH98</f>
        <v>24.81</v>
      </c>
      <c r="K98">
        <f>MES_EOD!AG98+MES_EOD!AH98</f>
        <v>9.36</v>
      </c>
      <c r="L98">
        <f>NDMC_EOD!AG98+NDMC_EOD!AH98</f>
        <v>46.37</v>
      </c>
      <c r="M98">
        <f>TPDDL_EOD!AG98+TPDDL_EOD!AH98</f>
        <v>29.77</v>
      </c>
      <c r="N98">
        <f t="shared" si="6"/>
        <v>153.99</v>
      </c>
      <c r="O98" s="113">
        <f t="shared" si="7"/>
        <v>9.9999999999909051E-3</v>
      </c>
      <c r="P98">
        <v>43.682836547827776</v>
      </c>
      <c r="Q98">
        <v>24.811611143580748</v>
      </c>
      <c r="R98">
        <v>9.3606078316773811</v>
      </c>
      <c r="S98">
        <v>46.373011234495742</v>
      </c>
      <c r="T98">
        <v>29.771933242418335</v>
      </c>
      <c r="U98" s="115">
        <f t="shared" si="8"/>
        <v>153.99999999999997</v>
      </c>
      <c r="V98" s="113">
        <f t="shared" si="9"/>
        <v>0</v>
      </c>
    </row>
    <row r="99" spans="1:22">
      <c r="A99" s="115" t="s">
        <v>324</v>
      </c>
      <c r="B99" s="115">
        <f>SUM(B3:B98)/4000</f>
        <v>7.68</v>
      </c>
      <c r="C99" s="115">
        <f t="shared" ref="C99:U99" si="12">SUM(C3:C98)/4000</f>
        <v>0</v>
      </c>
      <c r="D99" s="115">
        <f t="shared" si="12"/>
        <v>3.6225000000000001</v>
      </c>
      <c r="E99" s="115">
        <f t="shared" si="12"/>
        <v>0</v>
      </c>
      <c r="F99" s="115">
        <f t="shared" si="12"/>
        <v>7.68</v>
      </c>
      <c r="G99" s="115">
        <f t="shared" si="12"/>
        <v>3.6225000000000001</v>
      </c>
      <c r="H99" s="115"/>
      <c r="I99" s="115">
        <f t="shared" si="12"/>
        <v>1.0259749999999976</v>
      </c>
      <c r="J99" s="115">
        <f t="shared" si="12"/>
        <v>0.58273999999999937</v>
      </c>
      <c r="K99" s="115">
        <f t="shared" si="12"/>
        <v>0.21975750000000011</v>
      </c>
      <c r="L99" s="115">
        <f t="shared" si="12"/>
        <v>1.0890674999999992</v>
      </c>
      <c r="M99" s="115">
        <f t="shared" si="12"/>
        <v>0.70484999999999987</v>
      </c>
      <c r="N99" s="115">
        <f t="shared" si="12"/>
        <v>3.6223899999999976</v>
      </c>
      <c r="O99" s="115">
        <f t="shared" si="12"/>
        <v>1.0999999999989996E-4</v>
      </c>
      <c r="P99" s="115">
        <f t="shared" si="12"/>
        <v>1.0260062020261043</v>
      </c>
      <c r="Q99" s="115">
        <f t="shared" si="12"/>
        <v>0.58275772257938707</v>
      </c>
      <c r="R99" s="115">
        <f t="shared" si="12"/>
        <v>0.2197641861484512</v>
      </c>
      <c r="S99" s="115">
        <f t="shared" si="12"/>
        <v>1.089100623579452</v>
      </c>
      <c r="T99" s="115">
        <f t="shared" si="12"/>
        <v>0.70487126566660285</v>
      </c>
      <c r="U99" s="115">
        <f t="shared" si="12"/>
        <v>3.6225000000000001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32.6</v>
      </c>
      <c r="E3">
        <f>GT!N3</f>
        <v>0</v>
      </c>
      <c r="F3">
        <f>B3+C3</f>
        <v>80</v>
      </c>
      <c r="G3">
        <f>D3+E3-X3</f>
        <v>32.6</v>
      </c>
      <c r="H3" s="113"/>
      <c r="I3">
        <f>BRPL_EOD!AA3+BRPL_EOD!AB3</f>
        <v>12.03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32.11</v>
      </c>
      <c r="O3" s="113">
        <f t="shared" ref="O3:O66" si="1">G3-N3</f>
        <v>0.49000000000000199</v>
      </c>
      <c r="P3">
        <v>12.213578324509498</v>
      </c>
      <c r="Q3">
        <v>8.1220803488009974</v>
      </c>
      <c r="R3">
        <v>0</v>
      </c>
      <c r="S3">
        <v>2.1117408906882593</v>
      </c>
      <c r="T3">
        <v>10.152600436001247</v>
      </c>
      <c r="U3" s="115">
        <f t="shared" ref="U3:U66" si="2">SUM(P3:T3)</f>
        <v>32.600000000000009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32.6</v>
      </c>
      <c r="E4">
        <f>GT!N4</f>
        <v>0</v>
      </c>
      <c r="F4">
        <f t="shared" ref="F4:F67" si="4">B4+C4</f>
        <v>80</v>
      </c>
      <c r="G4">
        <f t="shared" ref="G4:G67" si="5">D4+E4-X4</f>
        <v>32.6</v>
      </c>
      <c r="H4" s="113"/>
      <c r="I4">
        <f>BRPL_EOD!AA4+BRPL_EOD!AB4</f>
        <v>12.03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32.11</v>
      </c>
      <c r="O4" s="113">
        <f t="shared" si="1"/>
        <v>0.49000000000000199</v>
      </c>
      <c r="P4">
        <v>12.213578324509498</v>
      </c>
      <c r="Q4">
        <v>8.1220803488009974</v>
      </c>
      <c r="R4">
        <v>0</v>
      </c>
      <c r="S4">
        <v>2.1117408906882593</v>
      </c>
      <c r="T4">
        <v>10.152600436001247</v>
      </c>
      <c r="U4" s="115">
        <f t="shared" si="2"/>
        <v>32.600000000000009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32.6</v>
      </c>
      <c r="E5">
        <f>GT!N5</f>
        <v>0</v>
      </c>
      <c r="F5">
        <f t="shared" si="4"/>
        <v>80</v>
      </c>
      <c r="G5">
        <f t="shared" si="5"/>
        <v>32.6</v>
      </c>
      <c r="H5" s="113"/>
      <c r="I5">
        <f>BRPL_EOD!AA5+BRPL_EOD!AB5</f>
        <v>12.03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32.11</v>
      </c>
      <c r="O5" s="113">
        <f t="shared" si="1"/>
        <v>0.49000000000000199</v>
      </c>
      <c r="P5">
        <v>12.213578324509498</v>
      </c>
      <c r="Q5">
        <v>8.1220803488009974</v>
      </c>
      <c r="R5">
        <v>0</v>
      </c>
      <c r="S5">
        <v>2.1117408906882593</v>
      </c>
      <c r="T5">
        <v>10.152600436001247</v>
      </c>
      <c r="U5" s="115">
        <f t="shared" si="2"/>
        <v>32.600000000000009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32.6</v>
      </c>
      <c r="E6">
        <f>GT!N6</f>
        <v>0</v>
      </c>
      <c r="F6">
        <f t="shared" si="4"/>
        <v>80</v>
      </c>
      <c r="G6">
        <f t="shared" si="5"/>
        <v>32.6</v>
      </c>
      <c r="H6" s="113"/>
      <c r="I6">
        <f>BRPL_EOD!AA6+BRPL_EOD!AB6</f>
        <v>12.03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32.11</v>
      </c>
      <c r="O6" s="113">
        <f t="shared" si="1"/>
        <v>0.49000000000000199</v>
      </c>
      <c r="P6">
        <v>12.213578324509498</v>
      </c>
      <c r="Q6">
        <v>8.1220803488009974</v>
      </c>
      <c r="R6">
        <v>0</v>
      </c>
      <c r="S6">
        <v>2.1117408906882593</v>
      </c>
      <c r="T6">
        <v>10.152600436001247</v>
      </c>
      <c r="U6" s="115">
        <f t="shared" si="2"/>
        <v>32.600000000000009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32.6</v>
      </c>
      <c r="E7">
        <f>GT!N7</f>
        <v>0</v>
      </c>
      <c r="F7">
        <f t="shared" si="4"/>
        <v>80</v>
      </c>
      <c r="G7">
        <f t="shared" si="5"/>
        <v>32.6</v>
      </c>
      <c r="H7" s="113"/>
      <c r="I7">
        <f>BRPL_EOD!AA7+BRPL_EOD!AB7</f>
        <v>12.03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32.11</v>
      </c>
      <c r="O7" s="113">
        <f t="shared" si="1"/>
        <v>0.49000000000000199</v>
      </c>
      <c r="P7">
        <v>12.213578324509498</v>
      </c>
      <c r="Q7">
        <v>8.1220803488009974</v>
      </c>
      <c r="R7">
        <v>0</v>
      </c>
      <c r="S7">
        <v>2.1117408906882593</v>
      </c>
      <c r="T7">
        <v>10.152600436001247</v>
      </c>
      <c r="U7" s="115">
        <f t="shared" si="2"/>
        <v>32.600000000000009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32.6</v>
      </c>
      <c r="E8">
        <f>GT!N8</f>
        <v>0</v>
      </c>
      <c r="F8">
        <f t="shared" si="4"/>
        <v>80</v>
      </c>
      <c r="G8">
        <f t="shared" si="5"/>
        <v>32.6</v>
      </c>
      <c r="H8" s="113"/>
      <c r="I8">
        <f>BRPL_EOD!AA8+BRPL_EOD!AB8</f>
        <v>12.03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</v>
      </c>
      <c r="N8">
        <f t="shared" si="0"/>
        <v>32.11</v>
      </c>
      <c r="O8" s="113">
        <f t="shared" si="1"/>
        <v>0.49000000000000199</v>
      </c>
      <c r="P8">
        <v>12.213578324509498</v>
      </c>
      <c r="Q8">
        <v>8.1220803488009974</v>
      </c>
      <c r="R8">
        <v>0</v>
      </c>
      <c r="S8">
        <v>2.1117408906882593</v>
      </c>
      <c r="T8">
        <v>10.152600436001247</v>
      </c>
      <c r="U8" s="115">
        <f t="shared" si="2"/>
        <v>32.600000000000009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32.6</v>
      </c>
      <c r="E9">
        <f>GT!N9</f>
        <v>0</v>
      </c>
      <c r="F9">
        <f t="shared" si="4"/>
        <v>80</v>
      </c>
      <c r="G9">
        <f t="shared" si="5"/>
        <v>32.6</v>
      </c>
      <c r="H9" s="113"/>
      <c r="I9">
        <f>BRPL_EOD!AA9+BRPL_EOD!AB9</f>
        <v>12.03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32.11</v>
      </c>
      <c r="O9" s="113">
        <f t="shared" si="1"/>
        <v>0.49000000000000199</v>
      </c>
      <c r="P9">
        <v>12.213578324509498</v>
      </c>
      <c r="Q9">
        <v>8.1220803488009974</v>
      </c>
      <c r="R9">
        <v>0</v>
      </c>
      <c r="S9">
        <v>2.1117408906882593</v>
      </c>
      <c r="T9">
        <v>10.152600436001247</v>
      </c>
      <c r="U9" s="115">
        <f t="shared" si="2"/>
        <v>32.600000000000009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33.11</v>
      </c>
      <c r="O10" s="113">
        <f t="shared" si="1"/>
        <v>0.49000000000000199</v>
      </c>
      <c r="P10">
        <v>13.222832980972516</v>
      </c>
      <c r="Q10">
        <v>8.1183932346723058</v>
      </c>
      <c r="R10">
        <v>0</v>
      </c>
      <c r="S10">
        <v>2.1107822410147992</v>
      </c>
      <c r="T10">
        <v>10.147991543340382</v>
      </c>
      <c r="U10" s="115">
        <f t="shared" si="2"/>
        <v>33.600000000000009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</v>
      </c>
      <c r="N11">
        <f t="shared" si="0"/>
        <v>33.11</v>
      </c>
      <c r="O11" s="113">
        <f t="shared" si="1"/>
        <v>0.49000000000000199</v>
      </c>
      <c r="P11">
        <v>13.222832980972516</v>
      </c>
      <c r="Q11">
        <v>8.1183932346723058</v>
      </c>
      <c r="R11">
        <v>0</v>
      </c>
      <c r="S11">
        <v>2.1107822410147992</v>
      </c>
      <c r="T11">
        <v>10.147991543340382</v>
      </c>
      <c r="U11" s="115">
        <f t="shared" si="2"/>
        <v>33.600000000000009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</v>
      </c>
      <c r="N12">
        <f t="shared" si="0"/>
        <v>33.11</v>
      </c>
      <c r="O12" s="113">
        <f t="shared" si="1"/>
        <v>0.49000000000000199</v>
      </c>
      <c r="P12">
        <v>13.222832980972516</v>
      </c>
      <c r="Q12">
        <v>8.1183932346723058</v>
      </c>
      <c r="R12">
        <v>0</v>
      </c>
      <c r="S12">
        <v>2.1107822410147992</v>
      </c>
      <c r="T12">
        <v>10.147991543340382</v>
      </c>
      <c r="U12" s="115">
        <f t="shared" si="2"/>
        <v>33.600000000000009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</v>
      </c>
      <c r="N13">
        <f t="shared" si="0"/>
        <v>33.11</v>
      </c>
      <c r="O13" s="113">
        <f t="shared" si="1"/>
        <v>0.49000000000000199</v>
      </c>
      <c r="P13">
        <v>13.222832980972516</v>
      </c>
      <c r="Q13">
        <v>8.1183932346723058</v>
      </c>
      <c r="R13">
        <v>0</v>
      </c>
      <c r="S13">
        <v>2.1107822410147992</v>
      </c>
      <c r="T13">
        <v>10.147991543340382</v>
      </c>
      <c r="U13" s="115">
        <f t="shared" si="2"/>
        <v>33.600000000000009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</v>
      </c>
      <c r="N14">
        <f t="shared" si="0"/>
        <v>33.11</v>
      </c>
      <c r="O14" s="113">
        <f t="shared" si="1"/>
        <v>0.49000000000000199</v>
      </c>
      <c r="P14">
        <v>13.222832980972516</v>
      </c>
      <c r="Q14">
        <v>8.1183932346723058</v>
      </c>
      <c r="R14">
        <v>0</v>
      </c>
      <c r="S14">
        <v>2.1107822410147992</v>
      </c>
      <c r="T14">
        <v>10.147991543340382</v>
      </c>
      <c r="U14" s="115">
        <f t="shared" si="2"/>
        <v>33.600000000000009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</v>
      </c>
      <c r="N15">
        <f t="shared" si="0"/>
        <v>33.11</v>
      </c>
      <c r="O15" s="113">
        <f t="shared" si="1"/>
        <v>0.49000000000000199</v>
      </c>
      <c r="P15">
        <v>13.222832980972516</v>
      </c>
      <c r="Q15">
        <v>8.1183932346723058</v>
      </c>
      <c r="R15">
        <v>0</v>
      </c>
      <c r="S15">
        <v>2.1107822410147992</v>
      </c>
      <c r="T15">
        <v>10.147991543340382</v>
      </c>
      <c r="U15" s="115">
        <f t="shared" si="2"/>
        <v>33.600000000000009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</v>
      </c>
      <c r="N16">
        <f t="shared" si="0"/>
        <v>33.11</v>
      </c>
      <c r="O16" s="113">
        <f t="shared" si="1"/>
        <v>0.49000000000000199</v>
      </c>
      <c r="P16">
        <v>13.222832980972516</v>
      </c>
      <c r="Q16">
        <v>8.1183932346723058</v>
      </c>
      <c r="R16">
        <v>0</v>
      </c>
      <c r="S16">
        <v>2.1107822410147992</v>
      </c>
      <c r="T16">
        <v>10.147991543340382</v>
      </c>
      <c r="U16" s="115">
        <f t="shared" si="2"/>
        <v>33.600000000000009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</v>
      </c>
      <c r="N17">
        <f t="shared" si="0"/>
        <v>33.11</v>
      </c>
      <c r="O17" s="113">
        <f t="shared" si="1"/>
        <v>0.49000000000000199</v>
      </c>
      <c r="P17">
        <v>13.222832980972516</v>
      </c>
      <c r="Q17">
        <v>8.1183932346723058</v>
      </c>
      <c r="R17">
        <v>0</v>
      </c>
      <c r="S17">
        <v>2.1107822410147992</v>
      </c>
      <c r="T17">
        <v>10.147991543340382</v>
      </c>
      <c r="U17" s="115">
        <f t="shared" si="2"/>
        <v>33.600000000000009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</v>
      </c>
      <c r="N18">
        <f t="shared" si="0"/>
        <v>33.11</v>
      </c>
      <c r="O18" s="113">
        <f t="shared" si="1"/>
        <v>0.49000000000000199</v>
      </c>
      <c r="P18">
        <v>13.222832980972516</v>
      </c>
      <c r="Q18">
        <v>8.1183932346723058</v>
      </c>
      <c r="R18">
        <v>0</v>
      </c>
      <c r="S18">
        <v>2.1107822410147992</v>
      </c>
      <c r="T18">
        <v>10.147991543340382</v>
      </c>
      <c r="U18" s="115">
        <f t="shared" si="2"/>
        <v>33.600000000000009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</v>
      </c>
      <c r="N19">
        <f t="shared" si="0"/>
        <v>33.11</v>
      </c>
      <c r="O19" s="113">
        <f t="shared" si="1"/>
        <v>0.49000000000000199</v>
      </c>
      <c r="P19">
        <v>13.222832980972516</v>
      </c>
      <c r="Q19">
        <v>8.1183932346723058</v>
      </c>
      <c r="R19">
        <v>0</v>
      </c>
      <c r="S19">
        <v>2.1107822410147992</v>
      </c>
      <c r="T19">
        <v>10.147991543340382</v>
      </c>
      <c r="U19" s="115">
        <f t="shared" si="2"/>
        <v>33.600000000000009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</v>
      </c>
      <c r="N20">
        <f t="shared" si="0"/>
        <v>33.11</v>
      </c>
      <c r="O20" s="113">
        <f t="shared" si="1"/>
        <v>0.49000000000000199</v>
      </c>
      <c r="P20">
        <v>13.222832980972516</v>
      </c>
      <c r="Q20">
        <v>8.1183932346723058</v>
      </c>
      <c r="R20">
        <v>0</v>
      </c>
      <c r="S20">
        <v>2.1107822410147992</v>
      </c>
      <c r="T20">
        <v>10.147991543340382</v>
      </c>
      <c r="U20" s="115">
        <f t="shared" si="2"/>
        <v>33.600000000000009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</v>
      </c>
      <c r="N21">
        <f t="shared" si="0"/>
        <v>33.11</v>
      </c>
      <c r="O21" s="113">
        <f t="shared" si="1"/>
        <v>0.49000000000000199</v>
      </c>
      <c r="P21">
        <v>13.222832980972516</v>
      </c>
      <c r="Q21">
        <v>8.1183932346723058</v>
      </c>
      <c r="R21">
        <v>0</v>
      </c>
      <c r="S21">
        <v>2.1107822410147992</v>
      </c>
      <c r="T21">
        <v>10.147991543340382</v>
      </c>
      <c r="U21" s="115">
        <f t="shared" si="2"/>
        <v>33.600000000000009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</v>
      </c>
      <c r="N22">
        <f t="shared" si="0"/>
        <v>33.11</v>
      </c>
      <c r="O22" s="113">
        <f t="shared" si="1"/>
        <v>0.49000000000000199</v>
      </c>
      <c r="P22">
        <v>13.222832980972516</v>
      </c>
      <c r="Q22">
        <v>8.1183932346723058</v>
      </c>
      <c r="R22">
        <v>0</v>
      </c>
      <c r="S22">
        <v>2.1107822410147992</v>
      </c>
      <c r="T22">
        <v>10.147991543340382</v>
      </c>
      <c r="U22" s="115">
        <f t="shared" si="2"/>
        <v>33.600000000000009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13.03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</v>
      </c>
      <c r="N23">
        <f t="shared" si="0"/>
        <v>33.11</v>
      </c>
      <c r="O23" s="113">
        <f t="shared" si="1"/>
        <v>0.49000000000000199</v>
      </c>
      <c r="P23">
        <v>13.222832980972516</v>
      </c>
      <c r="Q23">
        <v>8.1183932346723058</v>
      </c>
      <c r="R23">
        <v>0</v>
      </c>
      <c r="S23">
        <v>2.1107822410147992</v>
      </c>
      <c r="T23">
        <v>10.147991543340382</v>
      </c>
      <c r="U23" s="115">
        <f t="shared" si="2"/>
        <v>33.600000000000009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13.03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</v>
      </c>
      <c r="N24">
        <f t="shared" si="0"/>
        <v>33.11</v>
      </c>
      <c r="O24" s="113">
        <f t="shared" si="1"/>
        <v>0.49000000000000199</v>
      </c>
      <c r="P24">
        <v>13.222832980972516</v>
      </c>
      <c r="Q24">
        <v>8.1183932346723058</v>
      </c>
      <c r="R24">
        <v>0</v>
      </c>
      <c r="S24">
        <v>2.1107822410147992</v>
      </c>
      <c r="T24">
        <v>10.147991543340382</v>
      </c>
      <c r="U24" s="115">
        <f t="shared" si="2"/>
        <v>33.600000000000009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</v>
      </c>
      <c r="N25">
        <f t="shared" si="0"/>
        <v>33.11</v>
      </c>
      <c r="O25" s="113">
        <f t="shared" si="1"/>
        <v>0.49000000000000199</v>
      </c>
      <c r="P25">
        <v>13.222832980972516</v>
      </c>
      <c r="Q25">
        <v>8.1183932346723058</v>
      </c>
      <c r="R25">
        <v>0</v>
      </c>
      <c r="S25">
        <v>2.1107822410147992</v>
      </c>
      <c r="T25">
        <v>10.147991543340382</v>
      </c>
      <c r="U25" s="115">
        <f t="shared" si="2"/>
        <v>33.600000000000009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</v>
      </c>
      <c r="N26">
        <f t="shared" si="0"/>
        <v>33.11</v>
      </c>
      <c r="O26" s="113">
        <f t="shared" si="1"/>
        <v>0.49000000000000199</v>
      </c>
      <c r="P26">
        <v>13.222832980972516</v>
      </c>
      <c r="Q26">
        <v>8.1183932346723058</v>
      </c>
      <c r="R26">
        <v>0</v>
      </c>
      <c r="S26">
        <v>2.1107822410147992</v>
      </c>
      <c r="T26">
        <v>10.147991543340382</v>
      </c>
      <c r="U26" s="115">
        <f t="shared" si="2"/>
        <v>33.600000000000009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13.03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</v>
      </c>
      <c r="N27">
        <f t="shared" si="0"/>
        <v>33.11</v>
      </c>
      <c r="O27" s="113">
        <f t="shared" si="1"/>
        <v>0.49000000000000199</v>
      </c>
      <c r="P27">
        <v>13.222832980972516</v>
      </c>
      <c r="Q27">
        <v>8.1183932346723058</v>
      </c>
      <c r="R27">
        <v>0</v>
      </c>
      <c r="S27">
        <v>2.1107822410147992</v>
      </c>
      <c r="T27">
        <v>10.147991543340382</v>
      </c>
      <c r="U27" s="115">
        <f t="shared" si="2"/>
        <v>33.600000000000009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13.03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</v>
      </c>
      <c r="N28">
        <f t="shared" si="0"/>
        <v>33.11</v>
      </c>
      <c r="O28" s="113">
        <f t="shared" si="1"/>
        <v>0.49000000000000199</v>
      </c>
      <c r="P28">
        <v>13.222832980972516</v>
      </c>
      <c r="Q28">
        <v>8.1183932346723058</v>
      </c>
      <c r="R28">
        <v>0</v>
      </c>
      <c r="S28">
        <v>2.1107822410147992</v>
      </c>
      <c r="T28">
        <v>10.147991543340382</v>
      </c>
      <c r="U28" s="115">
        <f t="shared" si="2"/>
        <v>33.600000000000009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</v>
      </c>
      <c r="N29">
        <f t="shared" si="0"/>
        <v>33.11</v>
      </c>
      <c r="O29" s="113">
        <f t="shared" si="1"/>
        <v>0.49000000000000199</v>
      </c>
      <c r="P29">
        <v>13.222832980972516</v>
      </c>
      <c r="Q29">
        <v>8.1183932346723058</v>
      </c>
      <c r="R29">
        <v>0</v>
      </c>
      <c r="S29">
        <v>2.1107822410147992</v>
      </c>
      <c r="T29">
        <v>10.147991543340382</v>
      </c>
      <c r="U29" s="115">
        <f t="shared" si="2"/>
        <v>33.600000000000009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</v>
      </c>
      <c r="N30">
        <f t="shared" si="0"/>
        <v>33.11</v>
      </c>
      <c r="O30" s="113">
        <f t="shared" si="1"/>
        <v>0.49000000000000199</v>
      </c>
      <c r="P30">
        <v>13.222832980972516</v>
      </c>
      <c r="Q30">
        <v>8.1183932346723058</v>
      </c>
      <c r="R30">
        <v>0</v>
      </c>
      <c r="S30">
        <v>2.1107822410147992</v>
      </c>
      <c r="T30">
        <v>10.147991543340382</v>
      </c>
      <c r="U30" s="115">
        <f t="shared" si="2"/>
        <v>33.600000000000009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</v>
      </c>
      <c r="N31">
        <f t="shared" si="0"/>
        <v>33.11</v>
      </c>
      <c r="O31" s="113">
        <f t="shared" si="1"/>
        <v>0.49000000000000199</v>
      </c>
      <c r="P31">
        <v>13.222832980972516</v>
      </c>
      <c r="Q31">
        <v>8.1183932346723058</v>
      </c>
      <c r="R31">
        <v>0</v>
      </c>
      <c r="S31">
        <v>2.1107822410147992</v>
      </c>
      <c r="T31">
        <v>10.147991543340382</v>
      </c>
      <c r="U31" s="115">
        <f t="shared" si="2"/>
        <v>33.600000000000009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</v>
      </c>
      <c r="N32">
        <f t="shared" si="0"/>
        <v>33.11</v>
      </c>
      <c r="O32" s="113">
        <f t="shared" si="1"/>
        <v>0.49000000000000199</v>
      </c>
      <c r="P32">
        <v>13.222832980972516</v>
      </c>
      <c r="Q32">
        <v>8.1183932346723058</v>
      </c>
      <c r="R32">
        <v>0</v>
      </c>
      <c r="S32">
        <v>2.1107822410147992</v>
      </c>
      <c r="T32">
        <v>10.147991543340382</v>
      </c>
      <c r="U32" s="115">
        <f t="shared" si="2"/>
        <v>33.600000000000009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</v>
      </c>
      <c r="N33">
        <f t="shared" si="0"/>
        <v>33.11</v>
      </c>
      <c r="O33" s="113">
        <f t="shared" si="1"/>
        <v>0.49000000000000199</v>
      </c>
      <c r="P33">
        <v>13.222832980972516</v>
      </c>
      <c r="Q33">
        <v>8.1183932346723058</v>
      </c>
      <c r="R33">
        <v>0</v>
      </c>
      <c r="S33">
        <v>2.1107822410147992</v>
      </c>
      <c r="T33">
        <v>10.147991543340382</v>
      </c>
      <c r="U33" s="115">
        <f t="shared" si="2"/>
        <v>33.600000000000009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</v>
      </c>
      <c r="N34">
        <f t="shared" si="0"/>
        <v>33.11</v>
      </c>
      <c r="O34" s="113">
        <f t="shared" si="1"/>
        <v>0.49000000000000199</v>
      </c>
      <c r="P34">
        <v>13.222832980972516</v>
      </c>
      <c r="Q34">
        <v>8.1183932346723058</v>
      </c>
      <c r="R34">
        <v>0</v>
      </c>
      <c r="S34">
        <v>2.1107822410147992</v>
      </c>
      <c r="T34">
        <v>10.147991543340382</v>
      </c>
      <c r="U34" s="115">
        <f t="shared" si="2"/>
        <v>33.600000000000009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</v>
      </c>
      <c r="N35">
        <f t="shared" si="0"/>
        <v>33.11</v>
      </c>
      <c r="O35" s="113">
        <f t="shared" si="1"/>
        <v>0.49000000000000199</v>
      </c>
      <c r="P35">
        <v>13.222832980972516</v>
      </c>
      <c r="Q35">
        <v>8.1183932346723058</v>
      </c>
      <c r="R35">
        <v>0</v>
      </c>
      <c r="S35">
        <v>2.1107822410147992</v>
      </c>
      <c r="T35">
        <v>10.147991543340382</v>
      </c>
      <c r="U35" s="115">
        <f t="shared" si="2"/>
        <v>33.600000000000009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13.03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</v>
      </c>
      <c r="N36">
        <f t="shared" si="0"/>
        <v>33.11</v>
      </c>
      <c r="O36" s="113">
        <f t="shared" si="1"/>
        <v>0.49000000000000199</v>
      </c>
      <c r="P36">
        <v>13.222832980972516</v>
      </c>
      <c r="Q36">
        <v>8.1183932346723058</v>
      </c>
      <c r="R36">
        <v>0</v>
      </c>
      <c r="S36">
        <v>2.1107822410147992</v>
      </c>
      <c r="T36">
        <v>10.147991543340382</v>
      </c>
      <c r="U36" s="115">
        <f t="shared" si="2"/>
        <v>33.600000000000009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13.03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</v>
      </c>
      <c r="N37">
        <f t="shared" si="0"/>
        <v>33.11</v>
      </c>
      <c r="O37" s="113">
        <f t="shared" si="1"/>
        <v>0.49000000000000199</v>
      </c>
      <c r="P37">
        <v>13.222832980972516</v>
      </c>
      <c r="Q37">
        <v>8.1183932346723058</v>
      </c>
      <c r="R37">
        <v>0</v>
      </c>
      <c r="S37">
        <v>2.1107822410147992</v>
      </c>
      <c r="T37">
        <v>10.147991543340382</v>
      </c>
      <c r="U37" s="115">
        <f t="shared" si="2"/>
        <v>33.600000000000009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13.03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</v>
      </c>
      <c r="N38">
        <f t="shared" si="0"/>
        <v>33.11</v>
      </c>
      <c r="O38" s="113">
        <f t="shared" si="1"/>
        <v>0.49000000000000199</v>
      </c>
      <c r="P38">
        <v>13.222832980972516</v>
      </c>
      <c r="Q38">
        <v>8.1183932346723058</v>
      </c>
      <c r="R38">
        <v>0</v>
      </c>
      <c r="S38">
        <v>2.1107822410147992</v>
      </c>
      <c r="T38">
        <v>10.147991543340382</v>
      </c>
      <c r="U38" s="115">
        <f t="shared" si="2"/>
        <v>33.600000000000009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80</v>
      </c>
      <c r="G39">
        <f t="shared" si="5"/>
        <v>33.299999999999997</v>
      </c>
      <c r="H39" s="113"/>
      <c r="I39">
        <f>BRPL_EOD!AA39+BRPL_EOD!AB39</f>
        <v>13.03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</v>
      </c>
      <c r="N39">
        <f t="shared" si="0"/>
        <v>33.11</v>
      </c>
      <c r="O39" s="113">
        <f t="shared" si="1"/>
        <v>0.18999999999999773</v>
      </c>
      <c r="P39">
        <v>13.104771972213831</v>
      </c>
      <c r="Q39">
        <v>8.045907580791301</v>
      </c>
      <c r="R39">
        <v>0</v>
      </c>
      <c r="S39">
        <v>2.0919359710057384</v>
      </c>
      <c r="T39">
        <v>10.057384475989126</v>
      </c>
      <c r="U39" s="115">
        <f t="shared" si="2"/>
        <v>33.299999999999997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80</v>
      </c>
      <c r="G40">
        <f t="shared" si="5"/>
        <v>33.299999999999997</v>
      </c>
      <c r="H40" s="113"/>
      <c r="I40">
        <f>BRPL_EOD!AA40+BRPL_EOD!AB40</f>
        <v>13.03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33.11</v>
      </c>
      <c r="O40" s="113">
        <f t="shared" si="1"/>
        <v>0.18999999999999773</v>
      </c>
      <c r="P40">
        <v>13.104771972213831</v>
      </c>
      <c r="Q40">
        <v>8.045907580791301</v>
      </c>
      <c r="R40">
        <v>0</v>
      </c>
      <c r="S40">
        <v>2.0919359710057384</v>
      </c>
      <c r="T40">
        <v>10.057384475989126</v>
      </c>
      <c r="U40" s="115">
        <f t="shared" si="2"/>
        <v>33.299999999999997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80</v>
      </c>
      <c r="G41">
        <f t="shared" si="5"/>
        <v>33.299999999999997</v>
      </c>
      <c r="H41" s="113"/>
      <c r="I41">
        <f>BRPL_EOD!AA41+BRPL_EOD!AB41</f>
        <v>13.03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33.11</v>
      </c>
      <c r="O41" s="113">
        <f t="shared" si="1"/>
        <v>0.18999999999999773</v>
      </c>
      <c r="P41">
        <v>13.104771972213831</v>
      </c>
      <c r="Q41">
        <v>8.045907580791301</v>
      </c>
      <c r="R41">
        <v>0</v>
      </c>
      <c r="S41">
        <v>2.0919359710057384</v>
      </c>
      <c r="T41">
        <v>10.057384475989126</v>
      </c>
      <c r="U41" s="115">
        <f t="shared" si="2"/>
        <v>33.299999999999997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80</v>
      </c>
      <c r="G42">
        <f t="shared" si="5"/>
        <v>33.299999999999997</v>
      </c>
      <c r="H42" s="113"/>
      <c r="I42">
        <f>BRPL_EOD!AA42+BRPL_EOD!AB42</f>
        <v>13.03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33.11</v>
      </c>
      <c r="O42" s="113">
        <f t="shared" si="1"/>
        <v>0.18999999999999773</v>
      </c>
      <c r="P42">
        <v>13.104771972213831</v>
      </c>
      <c r="Q42">
        <v>8.045907580791301</v>
      </c>
      <c r="R42">
        <v>0</v>
      </c>
      <c r="S42">
        <v>2.0919359710057384</v>
      </c>
      <c r="T42">
        <v>10.057384475989126</v>
      </c>
      <c r="U42" s="115">
        <f t="shared" si="2"/>
        <v>33.299999999999997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80</v>
      </c>
      <c r="G43">
        <f t="shared" si="5"/>
        <v>33.299999999999997</v>
      </c>
      <c r="H43" s="113"/>
      <c r="I43">
        <f>BRPL_EOD!AA43+BRPL_EOD!AB43</f>
        <v>13.03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33.11</v>
      </c>
      <c r="O43" s="113">
        <f t="shared" si="1"/>
        <v>0.18999999999999773</v>
      </c>
      <c r="P43">
        <v>13.104771972213831</v>
      </c>
      <c r="Q43">
        <v>8.045907580791301</v>
      </c>
      <c r="R43">
        <v>0</v>
      </c>
      <c r="S43">
        <v>2.0919359710057384</v>
      </c>
      <c r="T43">
        <v>10.057384475989126</v>
      </c>
      <c r="U43" s="115">
        <f t="shared" si="2"/>
        <v>33.299999999999997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80</v>
      </c>
      <c r="G44">
        <f t="shared" si="5"/>
        <v>33.299999999999997</v>
      </c>
      <c r="H44" s="113"/>
      <c r="I44">
        <f>BRPL_EOD!AA44+BRPL_EOD!AB44</f>
        <v>13.03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33.11</v>
      </c>
      <c r="O44" s="113">
        <f t="shared" si="1"/>
        <v>0.18999999999999773</v>
      </c>
      <c r="P44">
        <v>13.104771972213831</v>
      </c>
      <c r="Q44">
        <v>8.045907580791301</v>
      </c>
      <c r="R44">
        <v>0</v>
      </c>
      <c r="S44">
        <v>2.0919359710057384</v>
      </c>
      <c r="T44">
        <v>10.057384475989126</v>
      </c>
      <c r="U44" s="115">
        <f t="shared" si="2"/>
        <v>33.299999999999997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3"/>
      <c r="I45">
        <f>BRPL_EOD!AA45+BRPL_EOD!AB45</f>
        <v>13.03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33.11</v>
      </c>
      <c r="O45" s="113">
        <f t="shared" si="1"/>
        <v>0.18999999999999773</v>
      </c>
      <c r="P45">
        <v>13.104771972213831</v>
      </c>
      <c r="Q45">
        <v>8.045907580791301</v>
      </c>
      <c r="R45">
        <v>0</v>
      </c>
      <c r="S45">
        <v>2.0919359710057384</v>
      </c>
      <c r="T45">
        <v>10.057384475989126</v>
      </c>
      <c r="U45" s="115">
        <f t="shared" si="2"/>
        <v>33.299999999999997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3"/>
      <c r="I46">
        <f>BRPL_EOD!AA46+BRPL_EOD!AB46</f>
        <v>13.03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33.11</v>
      </c>
      <c r="O46" s="113">
        <f t="shared" si="1"/>
        <v>0.18999999999999773</v>
      </c>
      <c r="P46">
        <v>13.104771972213831</v>
      </c>
      <c r="Q46">
        <v>8.045907580791301</v>
      </c>
      <c r="R46">
        <v>0</v>
      </c>
      <c r="S46">
        <v>2.0919359710057384</v>
      </c>
      <c r="T46">
        <v>10.057384475989126</v>
      </c>
      <c r="U46" s="115">
        <f t="shared" si="2"/>
        <v>33.299999999999997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3"/>
      <c r="I47">
        <f>BRPL_EOD!AA47+BRPL_EOD!AB47</f>
        <v>12.03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32.11</v>
      </c>
      <c r="O47" s="113">
        <f t="shared" si="1"/>
        <v>0.18999999999999773</v>
      </c>
      <c r="P47">
        <v>12.101183431952661</v>
      </c>
      <c r="Q47">
        <v>8.0473372781065091</v>
      </c>
      <c r="R47">
        <v>0</v>
      </c>
      <c r="S47">
        <v>2.0923076923076924</v>
      </c>
      <c r="T47">
        <v>10.059171597633135</v>
      </c>
      <c r="U47" s="115">
        <f t="shared" si="2"/>
        <v>32.299999999999997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3"/>
      <c r="I48">
        <f>BRPL_EOD!AA48+BRPL_EOD!AB48</f>
        <v>12.03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32.11</v>
      </c>
      <c r="O48" s="113">
        <f t="shared" si="1"/>
        <v>0.18999999999999773</v>
      </c>
      <c r="P48">
        <v>12.101183431952661</v>
      </c>
      <c r="Q48">
        <v>8.0473372781065091</v>
      </c>
      <c r="R48">
        <v>0</v>
      </c>
      <c r="S48">
        <v>2.0923076923076924</v>
      </c>
      <c r="T48">
        <v>10.059171597633135</v>
      </c>
      <c r="U48" s="115">
        <f t="shared" si="2"/>
        <v>32.299999999999997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3"/>
      <c r="I49">
        <f>BRPL_EOD!AA49+BRPL_EOD!AB49</f>
        <v>12.03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32.11</v>
      </c>
      <c r="O49" s="113">
        <f t="shared" si="1"/>
        <v>0.18999999999999773</v>
      </c>
      <c r="P49">
        <v>12.101183431952661</v>
      </c>
      <c r="Q49">
        <v>8.0473372781065091</v>
      </c>
      <c r="R49">
        <v>0</v>
      </c>
      <c r="S49">
        <v>2.0923076923076924</v>
      </c>
      <c r="T49">
        <v>10.059171597633135</v>
      </c>
      <c r="U49" s="115">
        <f t="shared" si="2"/>
        <v>32.299999999999997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3"/>
      <c r="I50">
        <f>BRPL_EOD!AA50+BRPL_EOD!AB50</f>
        <v>12.03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32.11</v>
      </c>
      <c r="O50" s="113">
        <f t="shared" si="1"/>
        <v>0.18999999999999773</v>
      </c>
      <c r="P50">
        <v>12.101183431952661</v>
      </c>
      <c r="Q50">
        <v>8.0473372781065091</v>
      </c>
      <c r="R50">
        <v>0</v>
      </c>
      <c r="S50">
        <v>2.0923076923076924</v>
      </c>
      <c r="T50">
        <v>10.059171597633135</v>
      </c>
      <c r="U50" s="115">
        <f t="shared" si="2"/>
        <v>32.299999999999997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3"/>
      <c r="I51">
        <f>BRPL_EOD!AA51+BRPL_EOD!AB51</f>
        <v>12.03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32.11</v>
      </c>
      <c r="O51" s="113">
        <f t="shared" si="1"/>
        <v>0.18999999999999773</v>
      </c>
      <c r="P51">
        <v>12.101183431952661</v>
      </c>
      <c r="Q51">
        <v>8.0473372781065091</v>
      </c>
      <c r="R51">
        <v>0</v>
      </c>
      <c r="S51">
        <v>2.0923076923076924</v>
      </c>
      <c r="T51">
        <v>10.059171597633135</v>
      </c>
      <c r="U51" s="115">
        <f t="shared" si="2"/>
        <v>32.299999999999997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3"/>
      <c r="I52">
        <f>BRPL_EOD!AA52+BRPL_EOD!AB52</f>
        <v>12.03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32.11</v>
      </c>
      <c r="O52" s="113">
        <f t="shared" si="1"/>
        <v>0.18999999999999773</v>
      </c>
      <c r="P52">
        <v>12.101183431952661</v>
      </c>
      <c r="Q52">
        <v>8.0473372781065091</v>
      </c>
      <c r="R52">
        <v>0</v>
      </c>
      <c r="S52">
        <v>2.0923076923076924</v>
      </c>
      <c r="T52">
        <v>10.059171597633135</v>
      </c>
      <c r="U52" s="115">
        <f t="shared" si="2"/>
        <v>32.299999999999997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3"/>
      <c r="I53">
        <f>BRPL_EOD!AA53+BRPL_EOD!AB53</f>
        <v>12.03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32.11</v>
      </c>
      <c r="O53" s="113">
        <f t="shared" si="1"/>
        <v>0.18999999999999773</v>
      </c>
      <c r="P53">
        <v>12.101183431952661</v>
      </c>
      <c r="Q53">
        <v>8.0473372781065091</v>
      </c>
      <c r="R53">
        <v>0</v>
      </c>
      <c r="S53">
        <v>2.0923076923076924</v>
      </c>
      <c r="T53">
        <v>10.059171597633135</v>
      </c>
      <c r="U53" s="115">
        <f t="shared" si="2"/>
        <v>32.299999999999997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12.03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32.11</v>
      </c>
      <c r="O54" s="113">
        <f t="shared" si="1"/>
        <v>0.18999999999999773</v>
      </c>
      <c r="P54">
        <v>12.101183431952661</v>
      </c>
      <c r="Q54">
        <v>8.0473372781065091</v>
      </c>
      <c r="R54">
        <v>0</v>
      </c>
      <c r="S54">
        <v>2.0923076923076924</v>
      </c>
      <c r="T54">
        <v>10.059171597633135</v>
      </c>
      <c r="U54" s="115">
        <f t="shared" si="2"/>
        <v>32.299999999999997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13.03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33.11</v>
      </c>
      <c r="O55" s="113">
        <f t="shared" si="1"/>
        <v>0.18999999999999773</v>
      </c>
      <c r="P55">
        <v>13.104771972213831</v>
      </c>
      <c r="Q55">
        <v>8.045907580791301</v>
      </c>
      <c r="R55">
        <v>0</v>
      </c>
      <c r="S55">
        <v>2.0919359710057384</v>
      </c>
      <c r="T55">
        <v>10.057384475989126</v>
      </c>
      <c r="U55" s="115">
        <f t="shared" si="2"/>
        <v>33.299999999999997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13.03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33.11</v>
      </c>
      <c r="O56" s="113">
        <f t="shared" si="1"/>
        <v>0.18999999999999773</v>
      </c>
      <c r="P56">
        <v>13.104771972213831</v>
      </c>
      <c r="Q56">
        <v>8.045907580791301</v>
      </c>
      <c r="R56">
        <v>0</v>
      </c>
      <c r="S56">
        <v>2.0919359710057384</v>
      </c>
      <c r="T56">
        <v>10.057384475989126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3"/>
      <c r="I57">
        <f>BRPL_EOD!AA57+BRPL_EOD!AB57</f>
        <v>12.03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32.11</v>
      </c>
      <c r="O57" s="113">
        <f t="shared" si="1"/>
        <v>0.18999999999999773</v>
      </c>
      <c r="P57">
        <v>12.101183431952661</v>
      </c>
      <c r="Q57">
        <v>8.0473372781065091</v>
      </c>
      <c r="R57">
        <v>0</v>
      </c>
      <c r="S57">
        <v>2.0923076923076924</v>
      </c>
      <c r="T57">
        <v>10.059171597633135</v>
      </c>
      <c r="U57" s="115">
        <f t="shared" si="2"/>
        <v>32.299999999999997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3"/>
      <c r="I58">
        <f>BRPL_EOD!AA58+BRPL_EOD!AB58</f>
        <v>12.03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32.11</v>
      </c>
      <c r="O58" s="113">
        <f t="shared" si="1"/>
        <v>0.18999999999999773</v>
      </c>
      <c r="P58">
        <v>12.101183431952661</v>
      </c>
      <c r="Q58">
        <v>8.0473372781065091</v>
      </c>
      <c r="R58">
        <v>0</v>
      </c>
      <c r="S58">
        <v>2.0923076923076924</v>
      </c>
      <c r="T58">
        <v>10.059171597633135</v>
      </c>
      <c r="U58" s="115">
        <f t="shared" si="2"/>
        <v>32.299999999999997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3"/>
      <c r="I59">
        <f>BRPL_EOD!AA59+BRPL_EOD!AB59</f>
        <v>12.03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32.11</v>
      </c>
      <c r="O59" s="113">
        <f t="shared" si="1"/>
        <v>0.18999999999999773</v>
      </c>
      <c r="P59">
        <v>12.101183431952661</v>
      </c>
      <c r="Q59">
        <v>8.0473372781065091</v>
      </c>
      <c r="R59">
        <v>0</v>
      </c>
      <c r="S59">
        <v>2.0923076923076924</v>
      </c>
      <c r="T59">
        <v>10.059171597633135</v>
      </c>
      <c r="U59" s="115">
        <f t="shared" si="2"/>
        <v>32.299999999999997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3"/>
      <c r="I60">
        <f>BRPL_EOD!AA60+BRPL_EOD!AB60</f>
        <v>12.03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32.11</v>
      </c>
      <c r="O60" s="113">
        <f t="shared" si="1"/>
        <v>0.18999999999999773</v>
      </c>
      <c r="P60">
        <v>12.101183431952661</v>
      </c>
      <c r="Q60">
        <v>8.0473372781065091</v>
      </c>
      <c r="R60">
        <v>0</v>
      </c>
      <c r="S60">
        <v>2.0923076923076924</v>
      </c>
      <c r="T60">
        <v>10.059171597633135</v>
      </c>
      <c r="U60" s="115">
        <f t="shared" si="2"/>
        <v>32.299999999999997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12.03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32.11</v>
      </c>
      <c r="O61" s="113">
        <f t="shared" si="1"/>
        <v>0.18999999999999773</v>
      </c>
      <c r="P61">
        <v>12.101183431952661</v>
      </c>
      <c r="Q61">
        <v>8.0473372781065091</v>
      </c>
      <c r="R61">
        <v>0</v>
      </c>
      <c r="S61">
        <v>2.0923076923076924</v>
      </c>
      <c r="T61">
        <v>10.059171597633135</v>
      </c>
      <c r="U61" s="115">
        <f t="shared" si="2"/>
        <v>32.299999999999997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3"/>
      <c r="I62">
        <f>BRPL_EOD!AA62+BRPL_EOD!AB62</f>
        <v>12.03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32.11</v>
      </c>
      <c r="O62" s="113">
        <f t="shared" si="1"/>
        <v>0.18999999999999773</v>
      </c>
      <c r="P62">
        <v>12.101183431952661</v>
      </c>
      <c r="Q62">
        <v>8.0473372781065091</v>
      </c>
      <c r="R62">
        <v>0</v>
      </c>
      <c r="S62">
        <v>2.0923076923076924</v>
      </c>
      <c r="T62">
        <v>10.059171597633135</v>
      </c>
      <c r="U62" s="115">
        <f t="shared" si="2"/>
        <v>32.299999999999997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3"/>
      <c r="I63">
        <f>BRPL_EOD!AA63+BRPL_EOD!AB63</f>
        <v>12.03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32.11</v>
      </c>
      <c r="O63" s="113">
        <f t="shared" si="1"/>
        <v>0.18999999999999773</v>
      </c>
      <c r="P63">
        <v>12.101183431952661</v>
      </c>
      <c r="Q63">
        <v>8.0473372781065091</v>
      </c>
      <c r="R63">
        <v>0</v>
      </c>
      <c r="S63">
        <v>2.0923076923076924</v>
      </c>
      <c r="T63">
        <v>10.059171597633135</v>
      </c>
      <c r="U63" s="115">
        <f t="shared" si="2"/>
        <v>32.299999999999997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3"/>
      <c r="I64">
        <f>BRPL_EOD!AA64+BRPL_EOD!AB64</f>
        <v>12.03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32.11</v>
      </c>
      <c r="O64" s="113">
        <f t="shared" si="1"/>
        <v>0.18999999999999773</v>
      </c>
      <c r="P64">
        <v>12.101183431952661</v>
      </c>
      <c r="Q64">
        <v>8.0473372781065091</v>
      </c>
      <c r="R64">
        <v>0</v>
      </c>
      <c r="S64">
        <v>2.0923076923076924</v>
      </c>
      <c r="T64">
        <v>10.059171597633135</v>
      </c>
      <c r="U64" s="115">
        <f t="shared" si="2"/>
        <v>32.299999999999997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3"/>
      <c r="I65">
        <f>BRPL_EOD!AA65+BRPL_EOD!AB65</f>
        <v>12.03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32.11</v>
      </c>
      <c r="O65" s="113">
        <f t="shared" si="1"/>
        <v>0.18999999999999773</v>
      </c>
      <c r="P65">
        <v>12.101183431952661</v>
      </c>
      <c r="Q65">
        <v>8.0473372781065091</v>
      </c>
      <c r="R65">
        <v>0</v>
      </c>
      <c r="S65">
        <v>2.0923076923076924</v>
      </c>
      <c r="T65">
        <v>10.059171597633135</v>
      </c>
      <c r="U65" s="115">
        <f t="shared" si="2"/>
        <v>32.299999999999997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3"/>
      <c r="I66">
        <f>BRPL_EOD!AA66+BRPL_EOD!AB66</f>
        <v>12.03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32.11</v>
      </c>
      <c r="O66" s="113">
        <f t="shared" si="1"/>
        <v>0.18999999999999773</v>
      </c>
      <c r="P66">
        <v>12.101183431952661</v>
      </c>
      <c r="Q66">
        <v>8.0473372781065091</v>
      </c>
      <c r="R66">
        <v>0</v>
      </c>
      <c r="S66">
        <v>2.0923076923076924</v>
      </c>
      <c r="T66">
        <v>10.059171597633135</v>
      </c>
      <c r="U66" s="115">
        <f t="shared" si="2"/>
        <v>32.299999999999997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3"/>
      <c r="I67">
        <f>BRPL_EOD!AA67+BRPL_EOD!AB67</f>
        <v>12.03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32.11</v>
      </c>
      <c r="O67" s="113">
        <f t="shared" ref="O67:O98" si="7">G67-N67</f>
        <v>0.18999999999999773</v>
      </c>
      <c r="P67">
        <v>12.101183431952661</v>
      </c>
      <c r="Q67">
        <v>8.0473372781065091</v>
      </c>
      <c r="R67">
        <v>0</v>
      </c>
      <c r="S67">
        <v>2.0923076923076924</v>
      </c>
      <c r="T67">
        <v>10.059171597633135</v>
      </c>
      <c r="U67" s="115">
        <f t="shared" ref="U67:U98" si="8">SUM(P67:T67)</f>
        <v>32.299999999999997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3"/>
      <c r="I68">
        <f>BRPL_EOD!AA68+BRPL_EOD!AB68</f>
        <v>12.03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32.11</v>
      </c>
      <c r="O68" s="113">
        <f t="shared" si="7"/>
        <v>0.18999999999999773</v>
      </c>
      <c r="P68">
        <v>12.101183431952661</v>
      </c>
      <c r="Q68">
        <v>8.0473372781065091</v>
      </c>
      <c r="R68">
        <v>0</v>
      </c>
      <c r="S68">
        <v>2.0923076923076924</v>
      </c>
      <c r="T68">
        <v>10.059171597633135</v>
      </c>
      <c r="U68" s="115">
        <f t="shared" si="8"/>
        <v>32.299999999999997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3"/>
      <c r="I69">
        <f>BRPL_EOD!AA69+BRPL_EOD!AB69</f>
        <v>12.03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32.11</v>
      </c>
      <c r="O69" s="113">
        <f t="shared" si="7"/>
        <v>0.18999999999999773</v>
      </c>
      <c r="P69">
        <v>12.101183431952661</v>
      </c>
      <c r="Q69">
        <v>8.0473372781065091</v>
      </c>
      <c r="R69">
        <v>0</v>
      </c>
      <c r="S69">
        <v>2.0923076923076924</v>
      </c>
      <c r="T69">
        <v>10.059171597633135</v>
      </c>
      <c r="U69" s="115">
        <f t="shared" si="8"/>
        <v>32.299999999999997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12.03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32.11</v>
      </c>
      <c r="O70" s="113">
        <f t="shared" si="7"/>
        <v>0.18999999999999773</v>
      </c>
      <c r="P70">
        <v>12.101183431952661</v>
      </c>
      <c r="Q70">
        <v>8.0473372781065091</v>
      </c>
      <c r="R70">
        <v>0</v>
      </c>
      <c r="S70">
        <v>2.0923076923076924</v>
      </c>
      <c r="T70">
        <v>10.059171597633135</v>
      </c>
      <c r="U70" s="115">
        <f t="shared" si="8"/>
        <v>32.299999999999997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3"/>
      <c r="I71">
        <f>BRPL_EOD!AA71+BRPL_EOD!AB71</f>
        <v>13.03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33.11</v>
      </c>
      <c r="O71" s="113">
        <f t="shared" si="7"/>
        <v>0.18999999999999773</v>
      </c>
      <c r="P71">
        <v>13.104771972213831</v>
      </c>
      <c r="Q71">
        <v>8.045907580791301</v>
      </c>
      <c r="R71">
        <v>0</v>
      </c>
      <c r="S71">
        <v>2.0919359710057384</v>
      </c>
      <c r="T71">
        <v>10.057384475989126</v>
      </c>
      <c r="U71" s="115">
        <f t="shared" si="8"/>
        <v>33.299999999999997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80</v>
      </c>
      <c r="G72">
        <f t="shared" si="11"/>
        <v>33.299999999999997</v>
      </c>
      <c r="H72" s="113"/>
      <c r="I72">
        <f>BRPL_EOD!AA72+BRPL_EOD!AB72</f>
        <v>13.03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33.11</v>
      </c>
      <c r="O72" s="113">
        <f t="shared" si="7"/>
        <v>0.18999999999999773</v>
      </c>
      <c r="P72">
        <v>13.104771972213831</v>
      </c>
      <c r="Q72">
        <v>8.045907580791301</v>
      </c>
      <c r="R72">
        <v>0</v>
      </c>
      <c r="S72">
        <v>2.0919359710057384</v>
      </c>
      <c r="T72">
        <v>10.057384475989126</v>
      </c>
      <c r="U72" s="115">
        <f t="shared" si="8"/>
        <v>33.299999999999997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3"/>
      <c r="I73">
        <f>BRPL_EOD!AA73+BRPL_EOD!AB73</f>
        <v>13.03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33.11</v>
      </c>
      <c r="O73" s="113">
        <f t="shared" si="7"/>
        <v>0.18999999999999773</v>
      </c>
      <c r="P73">
        <v>13.104771972213831</v>
      </c>
      <c r="Q73">
        <v>8.045907580791301</v>
      </c>
      <c r="R73">
        <v>0</v>
      </c>
      <c r="S73">
        <v>2.0919359710057384</v>
      </c>
      <c r="T73">
        <v>10.057384475989126</v>
      </c>
      <c r="U73" s="115">
        <f t="shared" si="8"/>
        <v>33.299999999999997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80</v>
      </c>
      <c r="G74">
        <f t="shared" si="11"/>
        <v>33.299999999999997</v>
      </c>
      <c r="H74" s="113"/>
      <c r="I74">
        <f>BRPL_EOD!AA74+BRPL_EOD!AB74</f>
        <v>13.03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33.11</v>
      </c>
      <c r="O74" s="113">
        <f t="shared" si="7"/>
        <v>0.18999999999999773</v>
      </c>
      <c r="P74">
        <v>13.104771972213831</v>
      </c>
      <c r="Q74">
        <v>8.045907580791301</v>
      </c>
      <c r="R74">
        <v>0</v>
      </c>
      <c r="S74">
        <v>2.0919359710057384</v>
      </c>
      <c r="T74">
        <v>10.057384475989126</v>
      </c>
      <c r="U74" s="115">
        <f t="shared" si="8"/>
        <v>33.299999999999997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13.03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33.11</v>
      </c>
      <c r="O75" s="113">
        <f t="shared" si="7"/>
        <v>0.49000000000000199</v>
      </c>
      <c r="P75">
        <v>13.222832980972516</v>
      </c>
      <c r="Q75">
        <v>8.1183932346723058</v>
      </c>
      <c r="R75">
        <v>0</v>
      </c>
      <c r="S75">
        <v>2.1107822410147992</v>
      </c>
      <c r="T75">
        <v>10.147991543340382</v>
      </c>
      <c r="U75" s="115">
        <f t="shared" si="8"/>
        <v>33.600000000000009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13.03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33.11</v>
      </c>
      <c r="O76" s="113">
        <f t="shared" si="7"/>
        <v>0.49000000000000199</v>
      </c>
      <c r="P76">
        <v>13.222832980972516</v>
      </c>
      <c r="Q76">
        <v>8.1183932346723058</v>
      </c>
      <c r="R76">
        <v>0</v>
      </c>
      <c r="S76">
        <v>2.1107822410147992</v>
      </c>
      <c r="T76">
        <v>10.147991543340382</v>
      </c>
      <c r="U76" s="115">
        <f t="shared" si="8"/>
        <v>33.600000000000009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3"/>
      <c r="I77">
        <f>BRPL_EOD!AA77+BRPL_EOD!AB77</f>
        <v>13.03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33.11</v>
      </c>
      <c r="O77" s="113">
        <f t="shared" si="7"/>
        <v>0.49000000000000199</v>
      </c>
      <c r="P77">
        <v>13.222832980972516</v>
      </c>
      <c r="Q77">
        <v>8.1183932346723058</v>
      </c>
      <c r="R77">
        <v>0</v>
      </c>
      <c r="S77">
        <v>2.1107822410147992</v>
      </c>
      <c r="T77">
        <v>10.147991543340382</v>
      </c>
      <c r="U77" s="115">
        <f t="shared" si="8"/>
        <v>33.600000000000009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3"/>
      <c r="I78">
        <f>BRPL_EOD!AA78+BRPL_EOD!AB78</f>
        <v>13.03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33.11</v>
      </c>
      <c r="O78" s="113">
        <f t="shared" si="7"/>
        <v>0.49000000000000199</v>
      </c>
      <c r="P78">
        <v>13.222832980972516</v>
      </c>
      <c r="Q78">
        <v>8.1183932346723058</v>
      </c>
      <c r="R78">
        <v>0</v>
      </c>
      <c r="S78">
        <v>2.1107822410147992</v>
      </c>
      <c r="T78">
        <v>10.147991543340382</v>
      </c>
      <c r="U78" s="115">
        <f t="shared" si="8"/>
        <v>33.600000000000009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3"/>
      <c r="I79">
        <f>BRPL_EOD!AA79+BRPL_EOD!AB79</f>
        <v>13.03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33.11</v>
      </c>
      <c r="O79" s="113">
        <f t="shared" si="7"/>
        <v>0.49000000000000199</v>
      </c>
      <c r="P79">
        <v>13.222832980972516</v>
      </c>
      <c r="Q79">
        <v>8.1183932346723058</v>
      </c>
      <c r="R79">
        <v>0</v>
      </c>
      <c r="S79">
        <v>2.1107822410147992</v>
      </c>
      <c r="T79">
        <v>10.147991543340382</v>
      </c>
      <c r="U79" s="115">
        <f t="shared" si="8"/>
        <v>33.600000000000009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3"/>
      <c r="I80">
        <f>BRPL_EOD!AA80+BRPL_EOD!AB80</f>
        <v>13.03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33.11</v>
      </c>
      <c r="O80" s="113">
        <f t="shared" si="7"/>
        <v>0.49000000000000199</v>
      </c>
      <c r="P80">
        <v>13.222832980972516</v>
      </c>
      <c r="Q80">
        <v>8.1183932346723058</v>
      </c>
      <c r="R80">
        <v>0</v>
      </c>
      <c r="S80">
        <v>2.1107822410147992</v>
      </c>
      <c r="T80">
        <v>10.147991543340382</v>
      </c>
      <c r="U80" s="115">
        <f t="shared" si="8"/>
        <v>33.600000000000009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3"/>
      <c r="I81">
        <f>BRPL_EOD!AA81+BRPL_EOD!AB81</f>
        <v>13.03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33.11</v>
      </c>
      <c r="O81" s="113">
        <f t="shared" si="7"/>
        <v>0.49000000000000199</v>
      </c>
      <c r="P81">
        <v>13.222832980972516</v>
      </c>
      <c r="Q81">
        <v>8.1183932346723058</v>
      </c>
      <c r="R81">
        <v>0</v>
      </c>
      <c r="S81">
        <v>2.1107822410147992</v>
      </c>
      <c r="T81">
        <v>10.147991543340382</v>
      </c>
      <c r="U81" s="115">
        <f t="shared" si="8"/>
        <v>33.600000000000009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3"/>
      <c r="I82">
        <f>BRPL_EOD!AA82+BRPL_EOD!AB82</f>
        <v>13.03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33.11</v>
      </c>
      <c r="O82" s="113">
        <f t="shared" si="7"/>
        <v>0.49000000000000199</v>
      </c>
      <c r="P82">
        <v>13.222832980972516</v>
      </c>
      <c r="Q82">
        <v>8.1183932346723058</v>
      </c>
      <c r="R82">
        <v>0</v>
      </c>
      <c r="S82">
        <v>2.1107822410147992</v>
      </c>
      <c r="T82">
        <v>10.147991543340382</v>
      </c>
      <c r="U82" s="115">
        <f t="shared" si="8"/>
        <v>33.600000000000009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3"/>
      <c r="I83">
        <f>BRPL_EOD!AA83+BRPL_EOD!AB83</f>
        <v>13.03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33.11</v>
      </c>
      <c r="O83" s="113">
        <f t="shared" si="7"/>
        <v>0.49000000000000199</v>
      </c>
      <c r="P83">
        <v>13.222832980972516</v>
      </c>
      <c r="Q83">
        <v>8.1183932346723058</v>
      </c>
      <c r="R83">
        <v>0</v>
      </c>
      <c r="S83">
        <v>2.1107822410147992</v>
      </c>
      <c r="T83">
        <v>10.147991543340382</v>
      </c>
      <c r="U83" s="115">
        <f t="shared" si="8"/>
        <v>33.600000000000009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3"/>
      <c r="I84">
        <f>BRPL_EOD!AA84+BRPL_EOD!AB84</f>
        <v>13.03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33.11</v>
      </c>
      <c r="O84" s="113">
        <f t="shared" si="7"/>
        <v>0.49000000000000199</v>
      </c>
      <c r="P84">
        <v>13.222832980972516</v>
      </c>
      <c r="Q84">
        <v>8.1183932346723058</v>
      </c>
      <c r="R84">
        <v>0</v>
      </c>
      <c r="S84">
        <v>2.1107822410147992</v>
      </c>
      <c r="T84">
        <v>10.147991543340382</v>
      </c>
      <c r="U84" s="115">
        <f t="shared" si="8"/>
        <v>33.600000000000009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3"/>
      <c r="I85">
        <f>BRPL_EOD!AA85+BRPL_EOD!AB85</f>
        <v>14.02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10.01</v>
      </c>
      <c r="N85">
        <f t="shared" si="6"/>
        <v>34.11</v>
      </c>
      <c r="O85" s="113">
        <f t="shared" si="7"/>
        <v>0.49000000000000199</v>
      </c>
      <c r="P85">
        <v>14.22140134857813</v>
      </c>
      <c r="Q85">
        <v>8.1149223101729699</v>
      </c>
      <c r="R85">
        <v>0</v>
      </c>
      <c r="S85">
        <v>2.1098798006449724</v>
      </c>
      <c r="T85">
        <v>10.153796540603929</v>
      </c>
      <c r="U85" s="115">
        <f t="shared" si="8"/>
        <v>34.6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3"/>
      <c r="I86">
        <f>BRPL_EOD!AA86+BRPL_EOD!AB86</f>
        <v>14.02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10.01</v>
      </c>
      <c r="N86">
        <f t="shared" si="6"/>
        <v>34.11</v>
      </c>
      <c r="O86" s="113">
        <f t="shared" si="7"/>
        <v>0.49000000000000199</v>
      </c>
      <c r="P86">
        <v>14.22140134857813</v>
      </c>
      <c r="Q86">
        <v>8.1149223101729699</v>
      </c>
      <c r="R86">
        <v>0</v>
      </c>
      <c r="S86">
        <v>2.1098798006449724</v>
      </c>
      <c r="T86">
        <v>10.153796540603929</v>
      </c>
      <c r="U86" s="115">
        <f t="shared" si="8"/>
        <v>34.6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3"/>
      <c r="I87">
        <f>BRPL_EOD!AA87+BRPL_EOD!AB87</f>
        <v>14.02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10.01</v>
      </c>
      <c r="N87">
        <f t="shared" si="6"/>
        <v>34.11</v>
      </c>
      <c r="O87" s="113">
        <f t="shared" si="7"/>
        <v>0.49000000000000199</v>
      </c>
      <c r="P87">
        <v>14.22140134857813</v>
      </c>
      <c r="Q87">
        <v>8.1149223101729699</v>
      </c>
      <c r="R87">
        <v>0</v>
      </c>
      <c r="S87">
        <v>2.1098798006449724</v>
      </c>
      <c r="T87">
        <v>10.153796540603929</v>
      </c>
      <c r="U87" s="115">
        <f t="shared" si="8"/>
        <v>34.6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3"/>
      <c r="I88">
        <f>BRPL_EOD!AA88+BRPL_EOD!AB88</f>
        <v>14.02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10.01</v>
      </c>
      <c r="N88">
        <f t="shared" si="6"/>
        <v>34.11</v>
      </c>
      <c r="O88" s="113">
        <f t="shared" si="7"/>
        <v>0.49000000000000199</v>
      </c>
      <c r="P88">
        <v>14.22140134857813</v>
      </c>
      <c r="Q88">
        <v>8.1149223101729699</v>
      </c>
      <c r="R88">
        <v>0</v>
      </c>
      <c r="S88">
        <v>2.1098798006449724</v>
      </c>
      <c r="T88">
        <v>10.153796540603929</v>
      </c>
      <c r="U88" s="115">
        <f t="shared" si="8"/>
        <v>34.6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3"/>
      <c r="I89">
        <f>BRPL_EOD!AA89+BRPL_EOD!AB89</f>
        <v>14.02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10.01</v>
      </c>
      <c r="N89">
        <f t="shared" si="6"/>
        <v>34.11</v>
      </c>
      <c r="O89" s="113">
        <f t="shared" si="7"/>
        <v>0.49000000000000199</v>
      </c>
      <c r="P89">
        <v>14.22140134857813</v>
      </c>
      <c r="Q89">
        <v>8.1149223101729699</v>
      </c>
      <c r="R89">
        <v>0</v>
      </c>
      <c r="S89">
        <v>2.1098798006449724</v>
      </c>
      <c r="T89">
        <v>10.153796540603929</v>
      </c>
      <c r="U89" s="115">
        <f t="shared" si="8"/>
        <v>34.6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3"/>
      <c r="I90">
        <f>BRPL_EOD!AA90+BRPL_EOD!AB90</f>
        <v>14.02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10.01</v>
      </c>
      <c r="N90">
        <f t="shared" si="6"/>
        <v>34.11</v>
      </c>
      <c r="O90" s="113">
        <f t="shared" si="7"/>
        <v>0.49000000000000199</v>
      </c>
      <c r="P90">
        <v>14.22140134857813</v>
      </c>
      <c r="Q90">
        <v>8.1149223101729699</v>
      </c>
      <c r="R90">
        <v>0</v>
      </c>
      <c r="S90">
        <v>2.1098798006449724</v>
      </c>
      <c r="T90">
        <v>10.153796540603929</v>
      </c>
      <c r="U90" s="115">
        <f t="shared" si="8"/>
        <v>34.6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3"/>
      <c r="I91">
        <f>BRPL_EOD!AA91+BRPL_EOD!AB91</f>
        <v>14.02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10.01</v>
      </c>
      <c r="N91">
        <f t="shared" si="6"/>
        <v>34.11</v>
      </c>
      <c r="O91" s="113">
        <f t="shared" si="7"/>
        <v>0.49000000000000199</v>
      </c>
      <c r="P91">
        <v>14.22140134857813</v>
      </c>
      <c r="Q91">
        <v>8.1149223101729699</v>
      </c>
      <c r="R91">
        <v>0</v>
      </c>
      <c r="S91">
        <v>2.1098798006449724</v>
      </c>
      <c r="T91">
        <v>10.153796540603929</v>
      </c>
      <c r="U91" s="115">
        <f t="shared" si="8"/>
        <v>34.6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3"/>
      <c r="I92">
        <f>BRPL_EOD!AA92+BRPL_EOD!AB92</f>
        <v>14.02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10.01</v>
      </c>
      <c r="N92">
        <f t="shared" si="6"/>
        <v>34.11</v>
      </c>
      <c r="O92" s="113">
        <f t="shared" si="7"/>
        <v>0.49000000000000199</v>
      </c>
      <c r="P92">
        <v>14.22140134857813</v>
      </c>
      <c r="Q92">
        <v>8.1149223101729699</v>
      </c>
      <c r="R92">
        <v>0</v>
      </c>
      <c r="S92">
        <v>2.1098798006449724</v>
      </c>
      <c r="T92">
        <v>10.153796540603929</v>
      </c>
      <c r="U92" s="115">
        <f t="shared" si="8"/>
        <v>34.6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3"/>
      <c r="I93">
        <f>BRPL_EOD!AA93+BRPL_EOD!AB93</f>
        <v>14.02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10.01</v>
      </c>
      <c r="N93">
        <f t="shared" si="6"/>
        <v>34.11</v>
      </c>
      <c r="O93" s="113">
        <f t="shared" si="7"/>
        <v>0.49000000000000199</v>
      </c>
      <c r="P93">
        <v>14.22140134857813</v>
      </c>
      <c r="Q93">
        <v>8.1149223101729699</v>
      </c>
      <c r="R93">
        <v>0</v>
      </c>
      <c r="S93">
        <v>2.1098798006449724</v>
      </c>
      <c r="T93">
        <v>10.153796540603929</v>
      </c>
      <c r="U93" s="115">
        <f t="shared" si="8"/>
        <v>34.6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3"/>
      <c r="I94">
        <f>BRPL_EOD!AA94+BRPL_EOD!AB94</f>
        <v>14.02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10.01</v>
      </c>
      <c r="N94">
        <f t="shared" si="6"/>
        <v>34.11</v>
      </c>
      <c r="O94" s="113">
        <f t="shared" si="7"/>
        <v>0.49000000000000199</v>
      </c>
      <c r="P94">
        <v>14.22140134857813</v>
      </c>
      <c r="Q94">
        <v>8.1149223101729699</v>
      </c>
      <c r="R94">
        <v>0</v>
      </c>
      <c r="S94">
        <v>2.1098798006449724</v>
      </c>
      <c r="T94">
        <v>10.153796540603929</v>
      </c>
      <c r="U94" s="115">
        <f t="shared" si="8"/>
        <v>34.6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3"/>
      <c r="I95">
        <f>BRPL_EOD!AA95+BRPL_EOD!AB95</f>
        <v>14.02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10.01</v>
      </c>
      <c r="N95">
        <f t="shared" si="6"/>
        <v>34.11</v>
      </c>
      <c r="O95" s="113">
        <f t="shared" si="7"/>
        <v>0.49000000000000199</v>
      </c>
      <c r="P95">
        <v>14.22140134857813</v>
      </c>
      <c r="Q95">
        <v>8.1149223101729699</v>
      </c>
      <c r="R95">
        <v>0</v>
      </c>
      <c r="S95">
        <v>2.1098798006449724</v>
      </c>
      <c r="T95">
        <v>10.153796540603929</v>
      </c>
      <c r="U95" s="115">
        <f t="shared" si="8"/>
        <v>34.6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3"/>
      <c r="I96">
        <f>BRPL_EOD!AA96+BRPL_EOD!AB96</f>
        <v>14.02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10.01</v>
      </c>
      <c r="N96">
        <f t="shared" si="6"/>
        <v>34.11</v>
      </c>
      <c r="O96" s="113">
        <f t="shared" si="7"/>
        <v>0.49000000000000199</v>
      </c>
      <c r="P96">
        <v>14.22140134857813</v>
      </c>
      <c r="Q96">
        <v>8.1149223101729699</v>
      </c>
      <c r="R96">
        <v>0</v>
      </c>
      <c r="S96">
        <v>2.1098798006449724</v>
      </c>
      <c r="T96">
        <v>10.153796540603929</v>
      </c>
      <c r="U96" s="115">
        <f t="shared" si="8"/>
        <v>34.6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3"/>
      <c r="I97">
        <f>BRPL_EOD!AA97+BRPL_EOD!AB97</f>
        <v>14.02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10.01</v>
      </c>
      <c r="N97">
        <f t="shared" si="6"/>
        <v>34.11</v>
      </c>
      <c r="O97" s="113">
        <f t="shared" si="7"/>
        <v>0.49000000000000199</v>
      </c>
      <c r="P97">
        <v>14.22140134857813</v>
      </c>
      <c r="Q97">
        <v>8.1149223101729699</v>
      </c>
      <c r="R97">
        <v>0</v>
      </c>
      <c r="S97">
        <v>2.1098798006449724</v>
      </c>
      <c r="T97">
        <v>10.153796540603929</v>
      </c>
      <c r="U97" s="115">
        <f t="shared" si="8"/>
        <v>34.6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3"/>
      <c r="I98">
        <f>BRPL_EOD!AA98+BRPL_EOD!AB98</f>
        <v>14.02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10.01</v>
      </c>
      <c r="N98">
        <f t="shared" si="6"/>
        <v>34.11</v>
      </c>
      <c r="O98" s="113">
        <f t="shared" si="7"/>
        <v>0.49000000000000199</v>
      </c>
      <c r="P98">
        <v>14.22140134857813</v>
      </c>
      <c r="Q98">
        <v>8.1149223101729699</v>
      </c>
      <c r="R98">
        <v>0</v>
      </c>
      <c r="S98">
        <v>2.1098798006449724</v>
      </c>
      <c r="T98">
        <v>10.153796540603929</v>
      </c>
      <c r="U98" s="115">
        <f t="shared" si="8"/>
        <v>34.6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0.79994999999999961</v>
      </c>
      <c r="E99" s="115">
        <f t="shared" si="12"/>
        <v>0</v>
      </c>
      <c r="F99" s="115">
        <f t="shared" si="12"/>
        <v>1.92</v>
      </c>
      <c r="G99" s="115">
        <f t="shared" si="12"/>
        <v>0.79994999999999961</v>
      </c>
      <c r="H99" s="115"/>
      <c r="I99" s="115">
        <f t="shared" si="12"/>
        <v>0.30893499999999957</v>
      </c>
      <c r="J99" s="115">
        <f t="shared" si="12"/>
        <v>0.192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0.24003499999999997</v>
      </c>
      <c r="N99" s="115">
        <f t="shared" si="12"/>
        <v>0.79089000000000031</v>
      </c>
      <c r="O99" s="115">
        <f t="shared" si="12"/>
        <v>9.060000000000009E-3</v>
      </c>
      <c r="P99" s="115">
        <f t="shared" si="12"/>
        <v>0.31249449913088534</v>
      </c>
      <c r="Q99" s="115">
        <f t="shared" si="12"/>
        <v>0.19419123429641746</v>
      </c>
      <c r="R99" s="115">
        <f t="shared" si="12"/>
        <v>0</v>
      </c>
      <c r="S99" s="115">
        <f t="shared" si="12"/>
        <v>5.0489720917068485E-2</v>
      </c>
      <c r="T99" s="115">
        <f t="shared" si="12"/>
        <v>0.24277454565562884</v>
      </c>
      <c r="U99" s="115">
        <f t="shared" si="12"/>
        <v>0.79994999999999972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3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3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5">
        <f t="shared" ref="U3:U66" si="2">SUM(P3:T3)</f>
        <v>216.18000000000004</v>
      </c>
      <c r="V3" s="113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3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3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5">
        <f t="shared" si="2"/>
        <v>216.18000000000004</v>
      </c>
      <c r="V4" s="113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3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3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5">
        <f t="shared" si="2"/>
        <v>216.18000000000004</v>
      </c>
      <c r="V5" s="113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3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3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5">
        <f t="shared" si="2"/>
        <v>216.18000000000004</v>
      </c>
      <c r="V6" s="113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3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3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5">
        <f t="shared" si="2"/>
        <v>216.18000000000004</v>
      </c>
      <c r="V7" s="113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3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3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5">
        <f t="shared" si="2"/>
        <v>216.18000000000004</v>
      </c>
      <c r="V8" s="113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3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3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5">
        <f t="shared" si="2"/>
        <v>216.18000000000004</v>
      </c>
      <c r="V9" s="113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3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3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5">
        <f t="shared" si="2"/>
        <v>216.18000000000004</v>
      </c>
      <c r="V10" s="113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3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3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5">
        <f t="shared" si="9"/>
        <v>216.26</v>
      </c>
      <c r="V70" s="113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3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3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5">
        <f t="shared" si="9"/>
        <v>216.26</v>
      </c>
      <c r="V71" s="113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216.26</v>
      </c>
      <c r="E72">
        <f>BAWANA!AM72</f>
        <v>0</v>
      </c>
      <c r="F72">
        <f t="shared" si="11"/>
        <v>256</v>
      </c>
      <c r="G72">
        <f t="shared" si="12"/>
        <v>216.26</v>
      </c>
      <c r="H72" s="113"/>
      <c r="I72">
        <f>BRPL_EOD!AI72+BRPL_EOD!AJ72</f>
        <v>84</v>
      </c>
      <c r="J72">
        <f>BYPL_EOD!AI72+BYPL_EOD!AJ72</f>
        <v>48.37</v>
      </c>
      <c r="K72">
        <f>MES_EOD!AI72+MES_EOD!AJ72</f>
        <v>5.84</v>
      </c>
      <c r="L72">
        <f>NDMC_EOD!AI72+NDMC_EOD!AJ72</f>
        <v>19.600000000000001</v>
      </c>
      <c r="M72">
        <f>TPDDL_EOD!AI72+TPDDL_EOD!AJ72</f>
        <v>58.45</v>
      </c>
      <c r="N72">
        <f t="shared" si="7"/>
        <v>216.26</v>
      </c>
      <c r="O72" s="113">
        <f t="shared" si="8"/>
        <v>0</v>
      </c>
      <c r="P72">
        <v>84</v>
      </c>
      <c r="Q72">
        <v>48.37</v>
      </c>
      <c r="R72">
        <v>5.84</v>
      </c>
      <c r="S72">
        <v>19.600000000000001</v>
      </c>
      <c r="T72">
        <v>58.45</v>
      </c>
      <c r="U72" s="115">
        <f t="shared" si="9"/>
        <v>216.26</v>
      </c>
      <c r="V72" s="113">
        <f t="shared" si="10"/>
        <v>0</v>
      </c>
      <c r="Y72">
        <f>BAWANA!AW72+BAWANA!AX72</f>
        <v>26.87</v>
      </c>
      <c r="Z72">
        <f>BAWANA!BD72+BAWANA!BE72</f>
        <v>26.87</v>
      </c>
      <c r="AA72">
        <f>BAWANA!X72+BAWANA!Y72</f>
        <v>26.87</v>
      </c>
      <c r="AB72">
        <f>BAWANA!AE72+BAWANA!AF72</f>
        <v>26.87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3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3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5">
        <f t="shared" si="9"/>
        <v>216.26</v>
      </c>
      <c r="V73" s="113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216.26</v>
      </c>
      <c r="E74">
        <f>BAWANA!AM74</f>
        <v>0</v>
      </c>
      <c r="F74">
        <f t="shared" si="11"/>
        <v>256</v>
      </c>
      <c r="G74">
        <f t="shared" si="12"/>
        <v>216.26</v>
      </c>
      <c r="H74" s="113"/>
      <c r="I74">
        <f>BRPL_EOD!AI74+BRPL_EOD!AJ74</f>
        <v>84</v>
      </c>
      <c r="J74">
        <f>BYPL_EOD!AI74+BYPL_EOD!AJ74</f>
        <v>48.37</v>
      </c>
      <c r="K74">
        <f>MES_EOD!AI74+MES_EOD!AJ74</f>
        <v>5.84</v>
      </c>
      <c r="L74">
        <f>NDMC_EOD!AI74+NDMC_EOD!AJ74</f>
        <v>19.600000000000001</v>
      </c>
      <c r="M74">
        <f>TPDDL_EOD!AI74+TPDDL_EOD!AJ74</f>
        <v>58.45</v>
      </c>
      <c r="N74">
        <f t="shared" si="7"/>
        <v>216.26</v>
      </c>
      <c r="O74" s="113">
        <f t="shared" si="8"/>
        <v>0</v>
      </c>
      <c r="P74">
        <v>84</v>
      </c>
      <c r="Q74">
        <v>48.37</v>
      </c>
      <c r="R74">
        <v>5.84</v>
      </c>
      <c r="S74">
        <v>19.600000000000001</v>
      </c>
      <c r="T74">
        <v>58.45</v>
      </c>
      <c r="U74" s="115">
        <f t="shared" si="9"/>
        <v>216.26</v>
      </c>
      <c r="V74" s="113">
        <f t="shared" si="10"/>
        <v>0</v>
      </c>
      <c r="Y74">
        <f>BAWANA!AW74+BAWANA!AX74</f>
        <v>26.87</v>
      </c>
      <c r="Z74">
        <f>BAWANA!BD74+BAWANA!BE74</f>
        <v>26.87</v>
      </c>
      <c r="AA74">
        <f>BAWANA!X74+BAWANA!Y74</f>
        <v>26.87</v>
      </c>
      <c r="AB74">
        <f>BAWANA!AE74+BAWANA!AF74</f>
        <v>26.87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216.26</v>
      </c>
      <c r="E75">
        <f>BAWANA!AM75</f>
        <v>0</v>
      </c>
      <c r="F75">
        <f t="shared" si="11"/>
        <v>256</v>
      </c>
      <c r="G75">
        <f t="shared" si="12"/>
        <v>216.26</v>
      </c>
      <c r="H75" s="113"/>
      <c r="I75">
        <f>BRPL_EOD!AI75+BRPL_EOD!AJ75</f>
        <v>84</v>
      </c>
      <c r="J75">
        <f>BYPL_EOD!AI75+BYPL_EOD!AJ75</f>
        <v>48.37</v>
      </c>
      <c r="K75">
        <f>MES_EOD!AI75+MES_EOD!AJ75</f>
        <v>5.84</v>
      </c>
      <c r="L75">
        <f>NDMC_EOD!AI75+NDMC_EOD!AJ75</f>
        <v>19.600000000000001</v>
      </c>
      <c r="M75">
        <f>TPDDL_EOD!AI75+TPDDL_EOD!AJ75</f>
        <v>58.45</v>
      </c>
      <c r="N75">
        <f t="shared" si="7"/>
        <v>216.26</v>
      </c>
      <c r="O75" s="113">
        <f t="shared" si="8"/>
        <v>0</v>
      </c>
      <c r="P75">
        <v>84</v>
      </c>
      <c r="Q75">
        <v>48.37</v>
      </c>
      <c r="R75">
        <v>5.84</v>
      </c>
      <c r="S75">
        <v>19.600000000000001</v>
      </c>
      <c r="T75">
        <v>58.45</v>
      </c>
      <c r="U75" s="115">
        <f t="shared" si="9"/>
        <v>216.26</v>
      </c>
      <c r="V75" s="113">
        <f t="shared" si="10"/>
        <v>0</v>
      </c>
      <c r="Y75">
        <f>BAWANA!AW75+BAWANA!AX75</f>
        <v>26.87</v>
      </c>
      <c r="Z75">
        <f>BAWANA!BD75+BAWANA!BE75</f>
        <v>26.87</v>
      </c>
      <c r="AA75">
        <f>BAWANA!X75+BAWANA!Y75</f>
        <v>26.87</v>
      </c>
      <c r="AB75">
        <f>BAWANA!AE75+BAWANA!AF75</f>
        <v>26.87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216.26</v>
      </c>
      <c r="E76">
        <f>BAWANA!AM76</f>
        <v>0</v>
      </c>
      <c r="F76">
        <f t="shared" si="11"/>
        <v>256</v>
      </c>
      <c r="G76">
        <f t="shared" si="12"/>
        <v>216.26</v>
      </c>
      <c r="H76" s="113"/>
      <c r="I76">
        <f>BRPL_EOD!AI76+BRPL_EOD!AJ76</f>
        <v>84</v>
      </c>
      <c r="J76">
        <f>BYPL_EOD!AI76+BYPL_EOD!AJ76</f>
        <v>48.37</v>
      </c>
      <c r="K76">
        <f>MES_EOD!AI76+MES_EOD!AJ76</f>
        <v>5.84</v>
      </c>
      <c r="L76">
        <f>NDMC_EOD!AI76+NDMC_EOD!AJ76</f>
        <v>19.600000000000001</v>
      </c>
      <c r="M76">
        <f>TPDDL_EOD!AI76+TPDDL_EOD!AJ76</f>
        <v>58.45</v>
      </c>
      <c r="N76">
        <f t="shared" si="7"/>
        <v>216.26</v>
      </c>
      <c r="O76" s="113">
        <f t="shared" si="8"/>
        <v>0</v>
      </c>
      <c r="P76">
        <v>84</v>
      </c>
      <c r="Q76">
        <v>48.37</v>
      </c>
      <c r="R76">
        <v>5.84</v>
      </c>
      <c r="S76">
        <v>19.600000000000001</v>
      </c>
      <c r="T76">
        <v>58.45</v>
      </c>
      <c r="U76" s="115">
        <f t="shared" si="9"/>
        <v>216.26</v>
      </c>
      <c r="V76" s="113">
        <f t="shared" si="10"/>
        <v>0</v>
      </c>
      <c r="Y76">
        <f>BAWANA!AW76+BAWANA!AX76</f>
        <v>26.87</v>
      </c>
      <c r="Z76">
        <f>BAWANA!BD76+BAWANA!BE76</f>
        <v>26.87</v>
      </c>
      <c r="AA76">
        <f>BAWANA!X76+BAWANA!Y76</f>
        <v>26.87</v>
      </c>
      <c r="AB76">
        <f>BAWANA!AE76+BAWANA!AF76</f>
        <v>26.87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216.26</v>
      </c>
      <c r="E77">
        <f>BAWANA!AM77</f>
        <v>0</v>
      </c>
      <c r="F77">
        <f t="shared" si="11"/>
        <v>256</v>
      </c>
      <c r="G77">
        <f t="shared" si="12"/>
        <v>216.26</v>
      </c>
      <c r="H77" s="113"/>
      <c r="I77">
        <f>BRPL_EOD!AI77+BRPL_EOD!AJ77</f>
        <v>84</v>
      </c>
      <c r="J77">
        <f>BYPL_EOD!AI77+BYPL_EOD!AJ77</f>
        <v>48.37</v>
      </c>
      <c r="K77">
        <f>MES_EOD!AI77+MES_EOD!AJ77</f>
        <v>5.84</v>
      </c>
      <c r="L77">
        <f>NDMC_EOD!AI77+NDMC_EOD!AJ77</f>
        <v>19.600000000000001</v>
      </c>
      <c r="M77">
        <f>TPDDL_EOD!AI77+TPDDL_EOD!AJ77</f>
        <v>58.45</v>
      </c>
      <c r="N77">
        <f t="shared" si="7"/>
        <v>216.26</v>
      </c>
      <c r="O77" s="113">
        <f t="shared" si="8"/>
        <v>0</v>
      </c>
      <c r="P77">
        <v>84</v>
      </c>
      <c r="Q77">
        <v>48.37</v>
      </c>
      <c r="R77">
        <v>5.84</v>
      </c>
      <c r="S77">
        <v>19.600000000000001</v>
      </c>
      <c r="T77">
        <v>58.45</v>
      </c>
      <c r="U77" s="115">
        <f t="shared" si="9"/>
        <v>216.26</v>
      </c>
      <c r="V77" s="113">
        <f t="shared" si="10"/>
        <v>0</v>
      </c>
      <c r="Y77">
        <f>BAWANA!AW77+BAWANA!AX77</f>
        <v>26.87</v>
      </c>
      <c r="Z77">
        <f>BAWANA!BD77+BAWANA!BE77</f>
        <v>26.87</v>
      </c>
      <c r="AA77">
        <f>BAWANA!X77+BAWANA!Y77</f>
        <v>26.87</v>
      </c>
      <c r="AB77">
        <f>BAWANA!AE77+BAWANA!AF77</f>
        <v>26.87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216.26</v>
      </c>
      <c r="E78">
        <f>BAWANA!AM78</f>
        <v>0</v>
      </c>
      <c r="F78">
        <f t="shared" si="11"/>
        <v>256</v>
      </c>
      <c r="G78">
        <f t="shared" si="12"/>
        <v>216.26</v>
      </c>
      <c r="H78" s="113"/>
      <c r="I78">
        <f>BRPL_EOD!AI78+BRPL_EOD!AJ78</f>
        <v>84</v>
      </c>
      <c r="J78">
        <f>BYPL_EOD!AI78+BYPL_EOD!AJ78</f>
        <v>48.37</v>
      </c>
      <c r="K78">
        <f>MES_EOD!AI78+MES_EOD!AJ78</f>
        <v>5.84</v>
      </c>
      <c r="L78">
        <f>NDMC_EOD!AI78+NDMC_EOD!AJ78</f>
        <v>19.600000000000001</v>
      </c>
      <c r="M78">
        <f>TPDDL_EOD!AI78+TPDDL_EOD!AJ78</f>
        <v>58.45</v>
      </c>
      <c r="N78">
        <f t="shared" si="7"/>
        <v>216.26</v>
      </c>
      <c r="O78" s="113">
        <f t="shared" si="8"/>
        <v>0</v>
      </c>
      <c r="P78">
        <v>84</v>
      </c>
      <c r="Q78">
        <v>48.37</v>
      </c>
      <c r="R78">
        <v>5.84</v>
      </c>
      <c r="S78">
        <v>19.600000000000001</v>
      </c>
      <c r="T78">
        <v>58.45</v>
      </c>
      <c r="U78" s="115">
        <f t="shared" si="9"/>
        <v>216.26</v>
      </c>
      <c r="V78" s="113">
        <f t="shared" si="10"/>
        <v>0</v>
      </c>
      <c r="Y78">
        <f>BAWANA!AW78+BAWANA!AX78</f>
        <v>26.87</v>
      </c>
      <c r="Z78">
        <f>BAWANA!BD78+BAWANA!BE78</f>
        <v>26.87</v>
      </c>
      <c r="AA78">
        <f>BAWANA!X78+BAWANA!Y78</f>
        <v>26.87</v>
      </c>
      <c r="AB78">
        <f>BAWANA!AE78+BAWANA!AF78</f>
        <v>26.87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216.26</v>
      </c>
      <c r="E79">
        <f>BAWANA!AM79</f>
        <v>0</v>
      </c>
      <c r="F79">
        <f t="shared" si="11"/>
        <v>256</v>
      </c>
      <c r="G79">
        <f t="shared" si="12"/>
        <v>216.26</v>
      </c>
      <c r="H79" s="113"/>
      <c r="I79">
        <f>BRPL_EOD!AI79+BRPL_EOD!AJ79</f>
        <v>84</v>
      </c>
      <c r="J79">
        <f>BYPL_EOD!AI79+BYPL_EOD!AJ79</f>
        <v>48.37</v>
      </c>
      <c r="K79">
        <f>MES_EOD!AI79+MES_EOD!AJ79</f>
        <v>5.84</v>
      </c>
      <c r="L79">
        <f>NDMC_EOD!AI79+NDMC_EOD!AJ79</f>
        <v>19.600000000000001</v>
      </c>
      <c r="M79">
        <f>TPDDL_EOD!AI79+TPDDL_EOD!AJ79</f>
        <v>58.45</v>
      </c>
      <c r="N79">
        <f t="shared" si="7"/>
        <v>216.26</v>
      </c>
      <c r="O79" s="113">
        <f t="shared" si="8"/>
        <v>0</v>
      </c>
      <c r="P79">
        <v>84</v>
      </c>
      <c r="Q79">
        <v>48.37</v>
      </c>
      <c r="R79">
        <v>5.84</v>
      </c>
      <c r="S79">
        <v>19.600000000000001</v>
      </c>
      <c r="T79">
        <v>58.45</v>
      </c>
      <c r="U79" s="115">
        <f t="shared" si="9"/>
        <v>216.26</v>
      </c>
      <c r="V79" s="113">
        <f t="shared" si="10"/>
        <v>0</v>
      </c>
      <c r="Y79">
        <f>BAWANA!AW79+BAWANA!AX79</f>
        <v>26.87</v>
      </c>
      <c r="Z79">
        <f>BAWANA!BD79+BAWANA!BE79</f>
        <v>26.87</v>
      </c>
      <c r="AA79">
        <f>BAWANA!X79+BAWANA!Y79</f>
        <v>26.87</v>
      </c>
      <c r="AB79">
        <f>BAWANA!AE79+BAWANA!AF79</f>
        <v>26.87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216.26</v>
      </c>
      <c r="E80">
        <f>BAWANA!AM80</f>
        <v>0</v>
      </c>
      <c r="F80">
        <f t="shared" si="11"/>
        <v>256</v>
      </c>
      <c r="G80">
        <f t="shared" si="12"/>
        <v>216.26</v>
      </c>
      <c r="H80" s="113"/>
      <c r="I80">
        <f>BRPL_EOD!AI80+BRPL_EOD!AJ80</f>
        <v>84</v>
      </c>
      <c r="J80">
        <f>BYPL_EOD!AI80+BYPL_EOD!AJ80</f>
        <v>48.37</v>
      </c>
      <c r="K80">
        <f>MES_EOD!AI80+MES_EOD!AJ80</f>
        <v>5.84</v>
      </c>
      <c r="L80">
        <f>NDMC_EOD!AI80+NDMC_EOD!AJ80</f>
        <v>19.600000000000001</v>
      </c>
      <c r="M80">
        <f>TPDDL_EOD!AI80+TPDDL_EOD!AJ80</f>
        <v>58.45</v>
      </c>
      <c r="N80">
        <f t="shared" si="7"/>
        <v>216.26</v>
      </c>
      <c r="O80" s="113">
        <f t="shared" si="8"/>
        <v>0</v>
      </c>
      <c r="P80">
        <v>84</v>
      </c>
      <c r="Q80">
        <v>48.37</v>
      </c>
      <c r="R80">
        <v>5.84</v>
      </c>
      <c r="S80">
        <v>19.600000000000001</v>
      </c>
      <c r="T80">
        <v>58.45</v>
      </c>
      <c r="U80" s="115">
        <f t="shared" si="9"/>
        <v>216.26</v>
      </c>
      <c r="V80" s="113">
        <f t="shared" si="10"/>
        <v>0</v>
      </c>
      <c r="Y80">
        <f>BAWANA!AW80+BAWANA!AX80</f>
        <v>26.87</v>
      </c>
      <c r="Z80">
        <f>BAWANA!BD80+BAWANA!BE80</f>
        <v>26.87</v>
      </c>
      <c r="AA80">
        <f>BAWANA!X80+BAWANA!Y80</f>
        <v>26.87</v>
      </c>
      <c r="AB80">
        <f>BAWANA!AE80+BAWANA!AF80</f>
        <v>26.87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221.26</v>
      </c>
      <c r="E81">
        <f>BAWANA!AM81</f>
        <v>0</v>
      </c>
      <c r="F81">
        <f t="shared" si="11"/>
        <v>256</v>
      </c>
      <c r="G81">
        <f t="shared" si="12"/>
        <v>221.26</v>
      </c>
      <c r="H81" s="113"/>
      <c r="I81">
        <f>BRPL_EOD!AI81+BRPL_EOD!AJ81</f>
        <v>99.61</v>
      </c>
      <c r="J81">
        <f>BYPL_EOD!AI81+BYPL_EOD!AJ81</f>
        <v>45</v>
      </c>
      <c r="K81">
        <f>MES_EOD!AI81+MES_EOD!AJ81</f>
        <v>5.84</v>
      </c>
      <c r="L81">
        <f>NDMC_EOD!AI81+NDMC_EOD!AJ81</f>
        <v>17.78</v>
      </c>
      <c r="M81">
        <f>TPDDL_EOD!AI81+TPDDL_EOD!AJ81</f>
        <v>53.02</v>
      </c>
      <c r="N81">
        <f t="shared" si="7"/>
        <v>221.25000000000003</v>
      </c>
      <c r="O81" s="113">
        <f t="shared" si="8"/>
        <v>9.9999999999624833E-3</v>
      </c>
      <c r="P81">
        <v>99.614502158272202</v>
      </c>
      <c r="Q81">
        <v>45.002129608210559</v>
      </c>
      <c r="R81">
        <v>5.84</v>
      </c>
      <c r="S81">
        <v>17.780845905127457</v>
      </c>
      <c r="T81">
        <v>53.022522328389748</v>
      </c>
      <c r="U81" s="115">
        <f t="shared" si="9"/>
        <v>221.25999999999996</v>
      </c>
      <c r="V81" s="113">
        <f t="shared" si="10"/>
        <v>0</v>
      </c>
      <c r="Y81">
        <f>BAWANA!AW81+BAWANA!AX81</f>
        <v>24.37</v>
      </c>
      <c r="Z81">
        <f>BAWANA!BD81+BAWANA!BE81</f>
        <v>24.37</v>
      </c>
      <c r="AA81">
        <f>BAWANA!X81+BAWANA!Y81</f>
        <v>24.37</v>
      </c>
      <c r="AB81">
        <f>BAWANA!AE81+BAWANA!AF81</f>
        <v>24.37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221.26</v>
      </c>
      <c r="E82">
        <f>BAWANA!AM82</f>
        <v>0</v>
      </c>
      <c r="F82">
        <f t="shared" si="11"/>
        <v>256</v>
      </c>
      <c r="G82">
        <f t="shared" si="12"/>
        <v>221.26</v>
      </c>
      <c r="H82" s="113"/>
      <c r="I82">
        <f>BRPL_EOD!AI82+BRPL_EOD!AJ82</f>
        <v>99.61</v>
      </c>
      <c r="J82">
        <f>BYPL_EOD!AI82+BYPL_EOD!AJ82</f>
        <v>45</v>
      </c>
      <c r="K82">
        <f>MES_EOD!AI82+MES_EOD!AJ82</f>
        <v>5.84</v>
      </c>
      <c r="L82">
        <f>NDMC_EOD!AI82+NDMC_EOD!AJ82</f>
        <v>17.78</v>
      </c>
      <c r="M82">
        <f>TPDDL_EOD!AI82+TPDDL_EOD!AJ82</f>
        <v>53.02</v>
      </c>
      <c r="N82">
        <f t="shared" si="7"/>
        <v>221.25000000000003</v>
      </c>
      <c r="O82" s="113">
        <f t="shared" si="8"/>
        <v>9.9999999999624833E-3</v>
      </c>
      <c r="P82">
        <v>99.614502158272202</v>
      </c>
      <c r="Q82">
        <v>45.002129608210559</v>
      </c>
      <c r="R82">
        <v>5.84</v>
      </c>
      <c r="S82">
        <v>17.780845905127457</v>
      </c>
      <c r="T82">
        <v>53.022522328389748</v>
      </c>
      <c r="U82" s="115">
        <f t="shared" si="9"/>
        <v>221.25999999999996</v>
      </c>
      <c r="V82" s="113">
        <f t="shared" si="10"/>
        <v>0</v>
      </c>
      <c r="Y82">
        <f>BAWANA!AW82+BAWANA!AX82</f>
        <v>24.37</v>
      </c>
      <c r="Z82">
        <f>BAWANA!BD82+BAWANA!BE82</f>
        <v>24.37</v>
      </c>
      <c r="AA82">
        <f>BAWANA!X82+BAWANA!Y82</f>
        <v>24.37</v>
      </c>
      <c r="AB82">
        <f>BAWANA!AE82+BAWANA!AF82</f>
        <v>24.37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216.29</v>
      </c>
      <c r="E83">
        <f>BAWANA!AM83</f>
        <v>0</v>
      </c>
      <c r="F83">
        <f t="shared" si="11"/>
        <v>256</v>
      </c>
      <c r="G83">
        <f t="shared" si="12"/>
        <v>216.29</v>
      </c>
      <c r="H83" s="113"/>
      <c r="I83">
        <f>BRPL_EOD!AI83+BRPL_EOD!AJ83</f>
        <v>99.61</v>
      </c>
      <c r="J83">
        <f>BYPL_EOD!AI83+BYPL_EOD!AJ83</f>
        <v>45</v>
      </c>
      <c r="K83">
        <f>MES_EOD!AI83+MES_EOD!AJ83</f>
        <v>5.84</v>
      </c>
      <c r="L83">
        <f>NDMC_EOD!AI83+NDMC_EOD!AJ83</f>
        <v>15.84</v>
      </c>
      <c r="M83">
        <f>TPDDL_EOD!AI83+TPDDL_EOD!AJ83</f>
        <v>50</v>
      </c>
      <c r="N83">
        <f t="shared" si="7"/>
        <v>216.29000000000002</v>
      </c>
      <c r="O83" s="113">
        <f t="shared" si="8"/>
        <v>0</v>
      </c>
      <c r="P83">
        <v>99.609999999999985</v>
      </c>
      <c r="Q83">
        <v>44.999999999999993</v>
      </c>
      <c r="R83">
        <v>5.839999999999999</v>
      </c>
      <c r="S83">
        <v>15.839999999999998</v>
      </c>
      <c r="T83">
        <v>49.999999999999993</v>
      </c>
      <c r="U83" s="115">
        <f t="shared" si="9"/>
        <v>216.29</v>
      </c>
      <c r="V83" s="113">
        <f t="shared" si="10"/>
        <v>0</v>
      </c>
      <c r="Y83">
        <f>BAWANA!AW83+BAWANA!AX83</f>
        <v>21.71</v>
      </c>
      <c r="Z83">
        <f>BAWANA!BD83+BAWANA!BE83</f>
        <v>32</v>
      </c>
      <c r="AA83">
        <f>BAWANA!X83+BAWANA!Y83</f>
        <v>21.71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216.29</v>
      </c>
      <c r="E84">
        <f>BAWANA!AM84</f>
        <v>0</v>
      </c>
      <c r="F84">
        <f t="shared" si="11"/>
        <v>256</v>
      </c>
      <c r="G84">
        <f t="shared" si="12"/>
        <v>216.29</v>
      </c>
      <c r="H84" s="113"/>
      <c r="I84">
        <f>BRPL_EOD!AI84+BRPL_EOD!AJ84</f>
        <v>99.61</v>
      </c>
      <c r="J84">
        <f>BYPL_EOD!AI84+BYPL_EOD!AJ84</f>
        <v>45</v>
      </c>
      <c r="K84">
        <f>MES_EOD!AI84+MES_EOD!AJ84</f>
        <v>5.84</v>
      </c>
      <c r="L84">
        <f>NDMC_EOD!AI84+NDMC_EOD!AJ84</f>
        <v>15.84</v>
      </c>
      <c r="M84">
        <f>TPDDL_EOD!AI84+TPDDL_EOD!AJ84</f>
        <v>50</v>
      </c>
      <c r="N84">
        <f t="shared" si="7"/>
        <v>216.29000000000002</v>
      </c>
      <c r="O84" s="113">
        <f t="shared" si="8"/>
        <v>0</v>
      </c>
      <c r="P84">
        <v>99.609999999999985</v>
      </c>
      <c r="Q84">
        <v>44.999999999999993</v>
      </c>
      <c r="R84">
        <v>5.839999999999999</v>
      </c>
      <c r="S84">
        <v>15.839999999999998</v>
      </c>
      <c r="T84">
        <v>49.999999999999993</v>
      </c>
      <c r="U84" s="115">
        <f t="shared" si="9"/>
        <v>216.29</v>
      </c>
      <c r="V84" s="113">
        <f t="shared" si="10"/>
        <v>0</v>
      </c>
      <c r="Y84">
        <f>BAWANA!AW84+BAWANA!AX84</f>
        <v>21.71</v>
      </c>
      <c r="Z84">
        <f>BAWANA!BD84+BAWANA!BE84</f>
        <v>32</v>
      </c>
      <c r="AA84">
        <f>BAWANA!X84+BAWANA!Y84</f>
        <v>21.71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227.62</v>
      </c>
      <c r="E85">
        <f>BAWANA!AM85</f>
        <v>0</v>
      </c>
      <c r="F85">
        <f t="shared" si="11"/>
        <v>256</v>
      </c>
      <c r="G85">
        <f t="shared" si="12"/>
        <v>227.62</v>
      </c>
      <c r="H85" s="113"/>
      <c r="I85">
        <f>BRPL_EOD!AI85+BRPL_EOD!AJ85</f>
        <v>99.61</v>
      </c>
      <c r="J85">
        <f>BYPL_EOD!AI85+BYPL_EOD!AJ85</f>
        <v>45</v>
      </c>
      <c r="K85">
        <f>MES_EOD!AI85+MES_EOD!AJ85</f>
        <v>5.84</v>
      </c>
      <c r="L85">
        <f>NDMC_EOD!AI85+NDMC_EOD!AJ85</f>
        <v>7.57</v>
      </c>
      <c r="M85">
        <f>TPDDL_EOD!AI85+TPDDL_EOD!AJ85</f>
        <v>69.61</v>
      </c>
      <c r="N85">
        <f t="shared" si="7"/>
        <v>227.63</v>
      </c>
      <c r="O85" s="113">
        <f t="shared" si="8"/>
        <v>-9.9999999999909051E-3</v>
      </c>
      <c r="P85">
        <v>99.605624039010678</v>
      </c>
      <c r="Q85">
        <v>44.99802310767474</v>
      </c>
      <c r="R85">
        <v>5.8397434433071211</v>
      </c>
      <c r="S85">
        <v>7.5696674427799504</v>
      </c>
      <c r="T85">
        <v>69.606941967227527</v>
      </c>
      <c r="U85" s="115">
        <f t="shared" si="9"/>
        <v>227.62000000000003</v>
      </c>
      <c r="V85" s="113">
        <f t="shared" si="10"/>
        <v>0</v>
      </c>
      <c r="Y85">
        <f>BAWANA!AW85+BAWANA!AX85</f>
        <v>10.38</v>
      </c>
      <c r="Z85">
        <f>BAWANA!BD85+BAWANA!BE85</f>
        <v>32</v>
      </c>
      <c r="AA85">
        <f>BAWANA!X85+BAWANA!Y85</f>
        <v>10.38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227.62</v>
      </c>
      <c r="E86">
        <f>BAWANA!AM86</f>
        <v>0</v>
      </c>
      <c r="F86">
        <f t="shared" si="11"/>
        <v>256</v>
      </c>
      <c r="G86">
        <f t="shared" si="12"/>
        <v>227.62</v>
      </c>
      <c r="H86" s="113"/>
      <c r="I86">
        <f>BRPL_EOD!AI86+BRPL_EOD!AJ86</f>
        <v>99.61</v>
      </c>
      <c r="J86">
        <f>BYPL_EOD!AI86+BYPL_EOD!AJ86</f>
        <v>45</v>
      </c>
      <c r="K86">
        <f>MES_EOD!AI86+MES_EOD!AJ86</f>
        <v>5.84</v>
      </c>
      <c r="L86">
        <f>NDMC_EOD!AI86+NDMC_EOD!AJ86</f>
        <v>7.57</v>
      </c>
      <c r="M86">
        <f>TPDDL_EOD!AI86+TPDDL_EOD!AJ86</f>
        <v>69.61</v>
      </c>
      <c r="N86">
        <f t="shared" si="7"/>
        <v>227.63</v>
      </c>
      <c r="O86" s="113">
        <f t="shared" si="8"/>
        <v>-9.9999999999909051E-3</v>
      </c>
      <c r="P86">
        <v>99.605624039010678</v>
      </c>
      <c r="Q86">
        <v>44.99802310767474</v>
      </c>
      <c r="R86">
        <v>5.8397434433071211</v>
      </c>
      <c r="S86">
        <v>7.5696674427799504</v>
      </c>
      <c r="T86">
        <v>69.606941967227527</v>
      </c>
      <c r="U86" s="115">
        <f t="shared" si="9"/>
        <v>227.62000000000003</v>
      </c>
      <c r="V86" s="113">
        <f t="shared" si="10"/>
        <v>0</v>
      </c>
      <c r="Y86">
        <f>BAWANA!AW86+BAWANA!AX86</f>
        <v>10.38</v>
      </c>
      <c r="Z86">
        <f>BAWANA!BD86+BAWANA!BE86</f>
        <v>32</v>
      </c>
      <c r="AA86">
        <f>BAWANA!X86+BAWANA!Y86</f>
        <v>10.38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218.6</v>
      </c>
      <c r="E87">
        <f>BAWANA!AM87</f>
        <v>0</v>
      </c>
      <c r="F87">
        <f t="shared" si="11"/>
        <v>256</v>
      </c>
      <c r="G87">
        <f t="shared" si="12"/>
        <v>218.6</v>
      </c>
      <c r="H87" s="113"/>
      <c r="I87">
        <f>BRPL_EOD!AI87+BRPL_EOD!AJ87</f>
        <v>84</v>
      </c>
      <c r="J87">
        <f>BYPL_EOD!AI87+BYPL_EOD!AJ87</f>
        <v>45</v>
      </c>
      <c r="K87">
        <f>MES_EOD!AI87+MES_EOD!AJ87</f>
        <v>5.84</v>
      </c>
      <c r="L87">
        <f>NDMC_EOD!AI87+NDMC_EOD!AJ87</f>
        <v>14.16</v>
      </c>
      <c r="M87">
        <f>TPDDL_EOD!AI87+TPDDL_EOD!AJ87</f>
        <v>69.61</v>
      </c>
      <c r="N87">
        <f t="shared" si="7"/>
        <v>218.61</v>
      </c>
      <c r="O87" s="113">
        <f t="shared" si="8"/>
        <v>-1.0000000000019327E-2</v>
      </c>
      <c r="P87">
        <v>83.996157540826118</v>
      </c>
      <c r="Q87">
        <v>44.997941539728281</v>
      </c>
      <c r="R87">
        <v>5.8397328576002918</v>
      </c>
      <c r="S87">
        <v>14.159352271167831</v>
      </c>
      <c r="T87">
        <v>69.606815790677459</v>
      </c>
      <c r="U87" s="115">
        <f t="shared" si="9"/>
        <v>218.59999999999997</v>
      </c>
      <c r="V87" s="113">
        <f t="shared" si="10"/>
        <v>0</v>
      </c>
      <c r="Y87">
        <f>BAWANA!AW87+BAWANA!AX87</f>
        <v>19.399999999999999</v>
      </c>
      <c r="Z87">
        <f>BAWANA!BD87+BAWANA!BE87</f>
        <v>32</v>
      </c>
      <c r="AA87">
        <f>BAWANA!X87+BAWANA!Y87</f>
        <v>19.399999999999999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218.6</v>
      </c>
      <c r="E88">
        <f>BAWANA!AM88</f>
        <v>0</v>
      </c>
      <c r="F88">
        <f t="shared" si="11"/>
        <v>256</v>
      </c>
      <c r="G88">
        <f t="shared" si="12"/>
        <v>218.6</v>
      </c>
      <c r="H88" s="113"/>
      <c r="I88">
        <f>BRPL_EOD!AI88+BRPL_EOD!AJ88</f>
        <v>84</v>
      </c>
      <c r="J88">
        <f>BYPL_EOD!AI88+BYPL_EOD!AJ88</f>
        <v>45</v>
      </c>
      <c r="K88">
        <f>MES_EOD!AI88+MES_EOD!AJ88</f>
        <v>5.84</v>
      </c>
      <c r="L88">
        <f>NDMC_EOD!AI88+NDMC_EOD!AJ88</f>
        <v>14.16</v>
      </c>
      <c r="M88">
        <f>TPDDL_EOD!AI88+TPDDL_EOD!AJ88</f>
        <v>69.61</v>
      </c>
      <c r="N88">
        <f t="shared" si="7"/>
        <v>218.61</v>
      </c>
      <c r="O88" s="113">
        <f t="shared" si="8"/>
        <v>-1.0000000000019327E-2</v>
      </c>
      <c r="P88">
        <v>83.996157540826118</v>
      </c>
      <c r="Q88">
        <v>44.997941539728281</v>
      </c>
      <c r="R88">
        <v>5.8397328576002918</v>
      </c>
      <c r="S88">
        <v>14.159352271167831</v>
      </c>
      <c r="T88">
        <v>69.606815790677459</v>
      </c>
      <c r="U88" s="115">
        <f t="shared" si="9"/>
        <v>218.59999999999997</v>
      </c>
      <c r="V88" s="113">
        <f t="shared" si="10"/>
        <v>0</v>
      </c>
      <c r="Y88">
        <f>BAWANA!AW88+BAWANA!AX88</f>
        <v>19.399999999999999</v>
      </c>
      <c r="Z88">
        <f>BAWANA!BD88+BAWANA!BE88</f>
        <v>32</v>
      </c>
      <c r="AA88">
        <f>BAWANA!X88+BAWANA!Y88</f>
        <v>19.399999999999999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216.26</v>
      </c>
      <c r="E89">
        <f>BAWANA!AM89</f>
        <v>0</v>
      </c>
      <c r="F89">
        <f t="shared" si="11"/>
        <v>256</v>
      </c>
      <c r="G89">
        <f t="shared" si="12"/>
        <v>216.26</v>
      </c>
      <c r="H89" s="113"/>
      <c r="I89">
        <f>BRPL_EOD!AI89+BRPL_EOD!AJ89</f>
        <v>84</v>
      </c>
      <c r="J89">
        <f>BYPL_EOD!AI89+BYPL_EOD!AJ89</f>
        <v>48.37</v>
      </c>
      <c r="K89">
        <f>MES_EOD!AI89+MES_EOD!AJ89</f>
        <v>5.84</v>
      </c>
      <c r="L89">
        <f>NDMC_EOD!AI89+NDMC_EOD!AJ89</f>
        <v>19.600000000000001</v>
      </c>
      <c r="M89">
        <f>TPDDL_EOD!AI89+TPDDL_EOD!AJ89</f>
        <v>58.45</v>
      </c>
      <c r="N89">
        <f t="shared" si="7"/>
        <v>216.26</v>
      </c>
      <c r="O89" s="113">
        <f t="shared" si="8"/>
        <v>0</v>
      </c>
      <c r="P89">
        <v>84</v>
      </c>
      <c r="Q89">
        <v>48.37</v>
      </c>
      <c r="R89">
        <v>5.84</v>
      </c>
      <c r="S89">
        <v>19.600000000000001</v>
      </c>
      <c r="T89">
        <v>58.45</v>
      </c>
      <c r="U89" s="115">
        <f t="shared" si="9"/>
        <v>216.26</v>
      </c>
      <c r="V89" s="113">
        <f t="shared" si="10"/>
        <v>0</v>
      </c>
      <c r="Y89">
        <f>BAWANA!AW89+BAWANA!AX89</f>
        <v>26.87</v>
      </c>
      <c r="Z89">
        <f>BAWANA!BD89+BAWANA!BE89</f>
        <v>26.87</v>
      </c>
      <c r="AA89">
        <f>BAWANA!X89+BAWANA!Y89</f>
        <v>26.87</v>
      </c>
      <c r="AB89">
        <f>BAWANA!AE89+BAWANA!AF89</f>
        <v>26.87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216.26</v>
      </c>
      <c r="E90">
        <f>BAWANA!AM90</f>
        <v>0</v>
      </c>
      <c r="F90">
        <f t="shared" si="11"/>
        <v>256</v>
      </c>
      <c r="G90">
        <f t="shared" si="12"/>
        <v>216.26</v>
      </c>
      <c r="H90" s="113"/>
      <c r="I90">
        <f>BRPL_EOD!AI90+BRPL_EOD!AJ90</f>
        <v>84</v>
      </c>
      <c r="J90">
        <f>BYPL_EOD!AI90+BYPL_EOD!AJ90</f>
        <v>48.37</v>
      </c>
      <c r="K90">
        <f>MES_EOD!AI90+MES_EOD!AJ90</f>
        <v>5.84</v>
      </c>
      <c r="L90">
        <f>NDMC_EOD!AI90+NDMC_EOD!AJ90</f>
        <v>19.600000000000001</v>
      </c>
      <c r="M90">
        <f>TPDDL_EOD!AI90+TPDDL_EOD!AJ90</f>
        <v>58.45</v>
      </c>
      <c r="N90">
        <f t="shared" si="7"/>
        <v>216.26</v>
      </c>
      <c r="O90" s="113">
        <f t="shared" si="8"/>
        <v>0</v>
      </c>
      <c r="P90">
        <v>84</v>
      </c>
      <c r="Q90">
        <v>48.37</v>
      </c>
      <c r="R90">
        <v>5.84</v>
      </c>
      <c r="S90">
        <v>19.600000000000001</v>
      </c>
      <c r="T90">
        <v>58.45</v>
      </c>
      <c r="U90" s="115">
        <f t="shared" si="9"/>
        <v>216.26</v>
      </c>
      <c r="V90" s="113">
        <f t="shared" si="10"/>
        <v>0</v>
      </c>
      <c r="Y90">
        <f>BAWANA!AW90+BAWANA!AX90</f>
        <v>26.87</v>
      </c>
      <c r="Z90">
        <f>BAWANA!BD90+BAWANA!BE90</f>
        <v>26.87</v>
      </c>
      <c r="AA90">
        <f>BAWANA!X90+BAWANA!Y90</f>
        <v>26.87</v>
      </c>
      <c r="AB90">
        <f>BAWANA!AE90+BAWANA!AF90</f>
        <v>26.87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216.26</v>
      </c>
      <c r="E91">
        <f>BAWANA!AM91</f>
        <v>0</v>
      </c>
      <c r="F91">
        <f t="shared" si="11"/>
        <v>256</v>
      </c>
      <c r="G91">
        <f t="shared" si="12"/>
        <v>216.26</v>
      </c>
      <c r="H91" s="113"/>
      <c r="I91">
        <f>BRPL_EOD!AI91+BRPL_EOD!AJ91</f>
        <v>84</v>
      </c>
      <c r="J91">
        <f>BYPL_EOD!AI91+BYPL_EOD!AJ91</f>
        <v>48.37</v>
      </c>
      <c r="K91">
        <f>MES_EOD!AI91+MES_EOD!AJ91</f>
        <v>5.84</v>
      </c>
      <c r="L91">
        <f>NDMC_EOD!AI91+NDMC_EOD!AJ91</f>
        <v>19.600000000000001</v>
      </c>
      <c r="M91">
        <f>TPDDL_EOD!AI91+TPDDL_EOD!AJ91</f>
        <v>58.45</v>
      </c>
      <c r="N91">
        <f t="shared" si="7"/>
        <v>216.26</v>
      </c>
      <c r="O91" s="113">
        <f t="shared" si="8"/>
        <v>0</v>
      </c>
      <c r="P91">
        <v>84</v>
      </c>
      <c r="Q91">
        <v>48.37</v>
      </c>
      <c r="R91">
        <v>5.84</v>
      </c>
      <c r="S91">
        <v>19.600000000000001</v>
      </c>
      <c r="T91">
        <v>58.45</v>
      </c>
      <c r="U91" s="115">
        <f t="shared" si="9"/>
        <v>216.26</v>
      </c>
      <c r="V91" s="113">
        <f t="shared" si="10"/>
        <v>0</v>
      </c>
      <c r="Y91">
        <f>BAWANA!AW91+BAWANA!AX91</f>
        <v>26.87</v>
      </c>
      <c r="Z91">
        <f>BAWANA!BD91+BAWANA!BE91</f>
        <v>26.87</v>
      </c>
      <c r="AA91">
        <f>BAWANA!X91+BAWANA!Y91</f>
        <v>26.87</v>
      </c>
      <c r="AB91">
        <f>BAWANA!AE91+BAWANA!AF91</f>
        <v>26.87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216.26</v>
      </c>
      <c r="E92">
        <f>BAWANA!AM92</f>
        <v>0</v>
      </c>
      <c r="F92">
        <f t="shared" si="11"/>
        <v>256</v>
      </c>
      <c r="G92">
        <f t="shared" si="12"/>
        <v>216.26</v>
      </c>
      <c r="H92" s="113"/>
      <c r="I92">
        <f>BRPL_EOD!AI92+BRPL_EOD!AJ92</f>
        <v>84</v>
      </c>
      <c r="J92">
        <f>BYPL_EOD!AI92+BYPL_EOD!AJ92</f>
        <v>48.37</v>
      </c>
      <c r="K92">
        <f>MES_EOD!AI92+MES_EOD!AJ92</f>
        <v>5.84</v>
      </c>
      <c r="L92">
        <f>NDMC_EOD!AI92+NDMC_EOD!AJ92</f>
        <v>19.600000000000001</v>
      </c>
      <c r="M92">
        <f>TPDDL_EOD!AI92+TPDDL_EOD!AJ92</f>
        <v>58.45</v>
      </c>
      <c r="N92">
        <f t="shared" si="7"/>
        <v>216.26</v>
      </c>
      <c r="O92" s="113">
        <f t="shared" si="8"/>
        <v>0</v>
      </c>
      <c r="P92">
        <v>84</v>
      </c>
      <c r="Q92">
        <v>48.37</v>
      </c>
      <c r="R92">
        <v>5.84</v>
      </c>
      <c r="S92">
        <v>19.600000000000001</v>
      </c>
      <c r="T92">
        <v>58.45</v>
      </c>
      <c r="U92" s="115">
        <f t="shared" si="9"/>
        <v>216.26</v>
      </c>
      <c r="V92" s="113">
        <f t="shared" si="10"/>
        <v>0</v>
      </c>
      <c r="Y92">
        <f>BAWANA!AW92+BAWANA!AX92</f>
        <v>26.87</v>
      </c>
      <c r="Z92">
        <f>BAWANA!BD92+BAWANA!BE92</f>
        <v>26.87</v>
      </c>
      <c r="AA92">
        <f>BAWANA!X92+BAWANA!Y92</f>
        <v>26.87</v>
      </c>
      <c r="AB92">
        <f>BAWANA!AE92+BAWANA!AF92</f>
        <v>26.87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216.26</v>
      </c>
      <c r="E93">
        <f>BAWANA!AM93</f>
        <v>0</v>
      </c>
      <c r="F93">
        <f t="shared" si="11"/>
        <v>256</v>
      </c>
      <c r="G93">
        <f t="shared" si="12"/>
        <v>216.26</v>
      </c>
      <c r="H93" s="113"/>
      <c r="I93">
        <f>BRPL_EOD!AI93+BRPL_EOD!AJ93</f>
        <v>84</v>
      </c>
      <c r="J93">
        <f>BYPL_EOD!AI93+BYPL_EOD!AJ93</f>
        <v>48.37</v>
      </c>
      <c r="K93">
        <f>MES_EOD!AI93+MES_EOD!AJ93</f>
        <v>5.84</v>
      </c>
      <c r="L93">
        <f>NDMC_EOD!AI93+NDMC_EOD!AJ93</f>
        <v>19.600000000000001</v>
      </c>
      <c r="M93">
        <f>TPDDL_EOD!AI93+TPDDL_EOD!AJ93</f>
        <v>58.45</v>
      </c>
      <c r="N93">
        <f t="shared" si="7"/>
        <v>216.26</v>
      </c>
      <c r="O93" s="113">
        <f t="shared" si="8"/>
        <v>0</v>
      </c>
      <c r="P93">
        <v>84</v>
      </c>
      <c r="Q93">
        <v>48.37</v>
      </c>
      <c r="R93">
        <v>5.84</v>
      </c>
      <c r="S93">
        <v>19.600000000000001</v>
      </c>
      <c r="T93">
        <v>58.45</v>
      </c>
      <c r="U93" s="115">
        <f t="shared" si="9"/>
        <v>216.26</v>
      </c>
      <c r="V93" s="113">
        <f t="shared" si="10"/>
        <v>0</v>
      </c>
      <c r="Y93">
        <f>BAWANA!AW93+BAWANA!AX93</f>
        <v>26.87</v>
      </c>
      <c r="Z93">
        <f>BAWANA!BD93+BAWANA!BE93</f>
        <v>26.87</v>
      </c>
      <c r="AA93">
        <f>BAWANA!X93+BAWANA!Y93</f>
        <v>26.87</v>
      </c>
      <c r="AB93">
        <f>BAWANA!AE93+BAWANA!AF93</f>
        <v>26.87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216.26</v>
      </c>
      <c r="E94">
        <f>BAWANA!AM94</f>
        <v>0</v>
      </c>
      <c r="F94">
        <f t="shared" si="11"/>
        <v>256</v>
      </c>
      <c r="G94">
        <f t="shared" si="12"/>
        <v>216.26</v>
      </c>
      <c r="H94" s="113"/>
      <c r="I94">
        <f>BRPL_EOD!AI94+BRPL_EOD!AJ94</f>
        <v>84</v>
      </c>
      <c r="J94">
        <f>BYPL_EOD!AI94+BYPL_EOD!AJ94</f>
        <v>48.37</v>
      </c>
      <c r="K94">
        <f>MES_EOD!AI94+MES_EOD!AJ94</f>
        <v>5.84</v>
      </c>
      <c r="L94">
        <f>NDMC_EOD!AI94+NDMC_EOD!AJ94</f>
        <v>19.600000000000001</v>
      </c>
      <c r="M94">
        <f>TPDDL_EOD!AI94+TPDDL_EOD!AJ94</f>
        <v>58.45</v>
      </c>
      <c r="N94">
        <f t="shared" si="7"/>
        <v>216.26</v>
      </c>
      <c r="O94" s="113">
        <f t="shared" si="8"/>
        <v>0</v>
      </c>
      <c r="P94">
        <v>84</v>
      </c>
      <c r="Q94">
        <v>48.37</v>
      </c>
      <c r="R94">
        <v>5.84</v>
      </c>
      <c r="S94">
        <v>19.600000000000001</v>
      </c>
      <c r="T94">
        <v>58.45</v>
      </c>
      <c r="U94" s="115">
        <f t="shared" si="9"/>
        <v>216.26</v>
      </c>
      <c r="V94" s="113">
        <f t="shared" si="10"/>
        <v>0</v>
      </c>
      <c r="Y94">
        <f>BAWANA!AW94+BAWANA!AX94</f>
        <v>26.87</v>
      </c>
      <c r="Z94">
        <f>BAWANA!BD94+BAWANA!BE94</f>
        <v>26.87</v>
      </c>
      <c r="AA94">
        <f>BAWANA!X94+BAWANA!Y94</f>
        <v>26.87</v>
      </c>
      <c r="AB94">
        <f>BAWANA!AE94+BAWANA!AF94</f>
        <v>26.87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216.26</v>
      </c>
      <c r="E95">
        <f>BAWANA!AM95</f>
        <v>0</v>
      </c>
      <c r="F95">
        <f t="shared" si="11"/>
        <v>256</v>
      </c>
      <c r="G95">
        <f t="shared" si="12"/>
        <v>216.26</v>
      </c>
      <c r="H95" s="113"/>
      <c r="I95">
        <f>BRPL_EOD!AI95+BRPL_EOD!AJ95</f>
        <v>84</v>
      </c>
      <c r="J95">
        <f>BYPL_EOD!AI95+BYPL_EOD!AJ95</f>
        <v>48.37</v>
      </c>
      <c r="K95">
        <f>MES_EOD!AI95+MES_EOD!AJ95</f>
        <v>5.84</v>
      </c>
      <c r="L95">
        <f>NDMC_EOD!AI95+NDMC_EOD!AJ95</f>
        <v>19.600000000000001</v>
      </c>
      <c r="M95">
        <f>TPDDL_EOD!AI95+TPDDL_EOD!AJ95</f>
        <v>58.45</v>
      </c>
      <c r="N95">
        <f t="shared" si="7"/>
        <v>216.26</v>
      </c>
      <c r="O95" s="113">
        <f t="shared" si="8"/>
        <v>0</v>
      </c>
      <c r="P95">
        <v>84</v>
      </c>
      <c r="Q95">
        <v>48.37</v>
      </c>
      <c r="R95">
        <v>5.84</v>
      </c>
      <c r="S95">
        <v>19.600000000000001</v>
      </c>
      <c r="T95">
        <v>58.45</v>
      </c>
      <c r="U95" s="115">
        <f t="shared" si="9"/>
        <v>216.26</v>
      </c>
      <c r="V95" s="113">
        <f t="shared" si="10"/>
        <v>0</v>
      </c>
      <c r="Y95">
        <f>BAWANA!AW95+BAWANA!AX95</f>
        <v>26.87</v>
      </c>
      <c r="Z95">
        <f>BAWANA!BD95+BAWANA!BE95</f>
        <v>26.87</v>
      </c>
      <c r="AA95">
        <f>BAWANA!X95+BAWANA!Y95</f>
        <v>26.87</v>
      </c>
      <c r="AB95">
        <f>BAWANA!AE95+BAWANA!AF95</f>
        <v>26.87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216.26</v>
      </c>
      <c r="E96">
        <f>BAWANA!AM96</f>
        <v>0</v>
      </c>
      <c r="F96">
        <f t="shared" si="11"/>
        <v>256</v>
      </c>
      <c r="G96">
        <f t="shared" si="12"/>
        <v>216.26</v>
      </c>
      <c r="H96" s="113"/>
      <c r="I96">
        <f>BRPL_EOD!AI96+BRPL_EOD!AJ96</f>
        <v>84</v>
      </c>
      <c r="J96">
        <f>BYPL_EOD!AI96+BYPL_EOD!AJ96</f>
        <v>48.37</v>
      </c>
      <c r="K96">
        <f>MES_EOD!AI96+MES_EOD!AJ96</f>
        <v>5.84</v>
      </c>
      <c r="L96">
        <f>NDMC_EOD!AI96+NDMC_EOD!AJ96</f>
        <v>19.600000000000001</v>
      </c>
      <c r="M96">
        <f>TPDDL_EOD!AI96+TPDDL_EOD!AJ96</f>
        <v>58.45</v>
      </c>
      <c r="N96">
        <f t="shared" si="7"/>
        <v>216.26</v>
      </c>
      <c r="O96" s="113">
        <f t="shared" si="8"/>
        <v>0</v>
      </c>
      <c r="P96">
        <v>84</v>
      </c>
      <c r="Q96">
        <v>48.37</v>
      </c>
      <c r="R96">
        <v>5.84</v>
      </c>
      <c r="S96">
        <v>19.600000000000001</v>
      </c>
      <c r="T96">
        <v>58.45</v>
      </c>
      <c r="U96" s="115">
        <f t="shared" si="9"/>
        <v>216.26</v>
      </c>
      <c r="V96" s="113">
        <f t="shared" si="10"/>
        <v>0</v>
      </c>
      <c r="Y96">
        <f>BAWANA!AW96+BAWANA!AX96</f>
        <v>26.87</v>
      </c>
      <c r="Z96">
        <f>BAWANA!BD96+BAWANA!BE96</f>
        <v>26.87</v>
      </c>
      <c r="AA96">
        <f>BAWANA!X96+BAWANA!Y96</f>
        <v>26.87</v>
      </c>
      <c r="AB96">
        <f>BAWANA!AE96+BAWANA!AF96</f>
        <v>26.87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216.26</v>
      </c>
      <c r="E97">
        <f>BAWANA!AM97</f>
        <v>0</v>
      </c>
      <c r="F97">
        <f t="shared" si="11"/>
        <v>256</v>
      </c>
      <c r="G97">
        <f t="shared" si="12"/>
        <v>216.26</v>
      </c>
      <c r="H97" s="113"/>
      <c r="I97">
        <f>BRPL_EOD!AI97+BRPL_EOD!AJ97</f>
        <v>84</v>
      </c>
      <c r="J97">
        <f>BYPL_EOD!AI97+BYPL_EOD!AJ97</f>
        <v>48.37</v>
      </c>
      <c r="K97">
        <f>MES_EOD!AI97+MES_EOD!AJ97</f>
        <v>5.84</v>
      </c>
      <c r="L97">
        <f>NDMC_EOD!AI97+NDMC_EOD!AJ97</f>
        <v>19.600000000000001</v>
      </c>
      <c r="M97">
        <f>TPDDL_EOD!AI97+TPDDL_EOD!AJ97</f>
        <v>58.45</v>
      </c>
      <c r="N97">
        <f t="shared" si="7"/>
        <v>216.26</v>
      </c>
      <c r="O97" s="113">
        <f t="shared" si="8"/>
        <v>0</v>
      </c>
      <c r="P97">
        <v>84</v>
      </c>
      <c r="Q97">
        <v>48.37</v>
      </c>
      <c r="R97">
        <v>5.84</v>
      </c>
      <c r="S97">
        <v>19.600000000000001</v>
      </c>
      <c r="T97">
        <v>58.45</v>
      </c>
      <c r="U97" s="115">
        <f t="shared" si="9"/>
        <v>216.26</v>
      </c>
      <c r="V97" s="113">
        <f t="shared" si="10"/>
        <v>0</v>
      </c>
      <c r="Y97">
        <f>BAWANA!AW97+BAWANA!AX97</f>
        <v>26.87</v>
      </c>
      <c r="Z97">
        <f>BAWANA!BD97+BAWANA!BE97</f>
        <v>26.87</v>
      </c>
      <c r="AA97">
        <f>BAWANA!X97+BAWANA!Y97</f>
        <v>26.87</v>
      </c>
      <c r="AB97">
        <f>BAWANA!AE97+BAWANA!AF97</f>
        <v>26.87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216.26</v>
      </c>
      <c r="E98">
        <f>BAWANA!AM98</f>
        <v>0</v>
      </c>
      <c r="F98">
        <f t="shared" si="11"/>
        <v>256</v>
      </c>
      <c r="G98">
        <f t="shared" si="12"/>
        <v>216.26</v>
      </c>
      <c r="H98" s="113"/>
      <c r="I98">
        <f>BRPL_EOD!AI98+BRPL_EOD!AJ98</f>
        <v>84</v>
      </c>
      <c r="J98">
        <f>BYPL_EOD!AI98+BYPL_EOD!AJ98</f>
        <v>48.37</v>
      </c>
      <c r="K98">
        <f>MES_EOD!AI98+MES_EOD!AJ98</f>
        <v>5.84</v>
      </c>
      <c r="L98">
        <f>NDMC_EOD!AI98+NDMC_EOD!AJ98</f>
        <v>19.600000000000001</v>
      </c>
      <c r="M98">
        <f>TPDDL_EOD!AI98+TPDDL_EOD!AJ98</f>
        <v>58.45</v>
      </c>
      <c r="N98">
        <f t="shared" si="7"/>
        <v>216.26</v>
      </c>
      <c r="O98" s="113">
        <f t="shared" si="8"/>
        <v>0</v>
      </c>
      <c r="P98">
        <v>84</v>
      </c>
      <c r="Q98">
        <v>48.37</v>
      </c>
      <c r="R98">
        <v>5.84</v>
      </c>
      <c r="S98">
        <v>19.600000000000001</v>
      </c>
      <c r="T98">
        <v>58.45</v>
      </c>
      <c r="U98" s="115">
        <f t="shared" si="9"/>
        <v>216.26</v>
      </c>
      <c r="V98" s="113">
        <f t="shared" si="10"/>
        <v>0</v>
      </c>
      <c r="Y98">
        <f>BAWANA!AW98+BAWANA!AX98</f>
        <v>26.87</v>
      </c>
      <c r="Z98">
        <f>BAWANA!BD98+BAWANA!BE98</f>
        <v>26.87</v>
      </c>
      <c r="AA98">
        <f>BAWANA!X98+BAWANA!Y98</f>
        <v>26.87</v>
      </c>
      <c r="AB98">
        <f>BAWANA!AE98+BAWANA!AF98</f>
        <v>26.87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5.1982849999999967</v>
      </c>
      <c r="E99" s="115">
        <f t="shared" si="14"/>
        <v>0</v>
      </c>
      <c r="F99" s="115">
        <f t="shared" si="14"/>
        <v>6.1440000000000001</v>
      </c>
      <c r="G99" s="115">
        <f t="shared" si="14"/>
        <v>5.1982849999999967</v>
      </c>
      <c r="H99" s="115"/>
      <c r="I99" s="115">
        <f t="shared" si="14"/>
        <v>2.0354550000000016</v>
      </c>
      <c r="J99" s="115">
        <f t="shared" si="14"/>
        <v>1.1551299999999987</v>
      </c>
      <c r="K99" s="115">
        <f t="shared" si="14"/>
        <v>0.14015999999999981</v>
      </c>
      <c r="L99" s="115">
        <f t="shared" si="14"/>
        <v>0.45936999999999978</v>
      </c>
      <c r="M99" s="115">
        <f t="shared" si="14"/>
        <v>1.4083400000000004</v>
      </c>
      <c r="N99" s="115">
        <f t="shared" si="14"/>
        <v>5.1984549999999992</v>
      </c>
      <c r="O99" s="115">
        <f t="shared" si="14"/>
        <v>-1.6999999999987381E-4</v>
      </c>
      <c r="P99" s="115">
        <f t="shared" si="14"/>
        <v>2.0353892147678936</v>
      </c>
      <c r="Q99" s="115">
        <f t="shared" si="14"/>
        <v>1.1550920845023385</v>
      </c>
      <c r="R99" s="115">
        <f t="shared" si="14"/>
        <v>0.14015528096001917</v>
      </c>
      <c r="S99" s="115">
        <f t="shared" si="14"/>
        <v>0.4593549508492244</v>
      </c>
      <c r="T99" s="115">
        <f t="shared" si="14"/>
        <v>1.4082934689205213</v>
      </c>
      <c r="U99" s="115">
        <f t="shared" si="14"/>
        <v>5.1982849999999967</v>
      </c>
      <c r="V99" s="115">
        <f t="shared" si="10"/>
        <v>0</v>
      </c>
      <c r="Y99" s="115">
        <f>SUM(Y3:Y98)/4000</f>
        <v>0.62973000000000001</v>
      </c>
      <c r="Z99" s="115">
        <f t="shared" ref="Z99:AD99" si="15">SUM(Z3:Z98)/4000</f>
        <v>0.65198499999999993</v>
      </c>
      <c r="AA99" s="115">
        <f t="shared" si="15"/>
        <v>0.62973000000000001</v>
      </c>
      <c r="AB99" s="115">
        <f t="shared" si="15"/>
        <v>0.65198499999999993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496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496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496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496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496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496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496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496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496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496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496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496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496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496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496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496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496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496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496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496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496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496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496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496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496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496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496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496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496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496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496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496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496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496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496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480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480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480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480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480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480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480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480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480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480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480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480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590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472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590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472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590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472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590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472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590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472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590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472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590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472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590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472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590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472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590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472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590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472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590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472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590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472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590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472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590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472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590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472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590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472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590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590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472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590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472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590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472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590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472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590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472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590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472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480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480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480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480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480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480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480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480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480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480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480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480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480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480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480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480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480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480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480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480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480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480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480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480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14.52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11.616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78.06</v>
      </c>
      <c r="H3">
        <v>0</v>
      </c>
      <c r="I3">
        <v>0</v>
      </c>
      <c r="J3">
        <v>97.42</v>
      </c>
      <c r="K3">
        <v>686.07</v>
      </c>
      <c r="L3">
        <v>342.53</v>
      </c>
      <c r="M3">
        <v>47.33</v>
      </c>
      <c r="N3">
        <v>121.71</v>
      </c>
      <c r="O3">
        <v>127.6</v>
      </c>
      <c r="P3">
        <v>141.78</v>
      </c>
      <c r="Q3">
        <v>20.86</v>
      </c>
      <c r="R3">
        <v>42.4</v>
      </c>
      <c r="S3">
        <v>18.46</v>
      </c>
      <c r="T3">
        <v>0</v>
      </c>
      <c r="U3">
        <v>416.25</v>
      </c>
      <c r="V3">
        <v>18.21</v>
      </c>
      <c r="W3">
        <v>44.92</v>
      </c>
      <c r="X3">
        <v>98.87</v>
      </c>
      <c r="Y3">
        <v>0</v>
      </c>
      <c r="Z3">
        <v>6.52</v>
      </c>
      <c r="AA3">
        <v>42.15</v>
      </c>
      <c r="AB3">
        <v>29.48</v>
      </c>
      <c r="AC3">
        <v>16.87</v>
      </c>
      <c r="AD3">
        <v>40.4</v>
      </c>
      <c r="AE3">
        <v>53.79</v>
      </c>
      <c r="AF3">
        <v>28.98</v>
      </c>
      <c r="AG3">
        <v>45.1</v>
      </c>
      <c r="AH3">
        <v>139.68</v>
      </c>
      <c r="AI3">
        <v>15.46</v>
      </c>
      <c r="AJ3">
        <v>0</v>
      </c>
      <c r="AK3">
        <v>60.23</v>
      </c>
      <c r="AL3">
        <v>76.69</v>
      </c>
      <c r="AM3">
        <v>17.37</v>
      </c>
      <c r="AN3">
        <v>0</v>
      </c>
      <c r="AO3">
        <v>10.44</v>
      </c>
      <c r="AP3">
        <v>13</v>
      </c>
      <c r="AQ3">
        <v>70.87</v>
      </c>
      <c r="AR3">
        <v>49.13</v>
      </c>
      <c r="AS3">
        <v>36.35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1.44</v>
      </c>
      <c r="AZ3">
        <v>4.01</v>
      </c>
      <c r="BA3">
        <v>3.04</v>
      </c>
      <c r="BB3">
        <v>0.12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3131.73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78.06</v>
      </c>
      <c r="H4">
        <v>0</v>
      </c>
      <c r="I4">
        <v>0</v>
      </c>
      <c r="J4">
        <v>97.42</v>
      </c>
      <c r="K4">
        <v>686.07</v>
      </c>
      <c r="L4">
        <v>342.53</v>
      </c>
      <c r="M4">
        <v>47.33</v>
      </c>
      <c r="N4">
        <v>121.71</v>
      </c>
      <c r="O4">
        <v>127.6</v>
      </c>
      <c r="P4">
        <v>141.78</v>
      </c>
      <c r="Q4">
        <v>20.96</v>
      </c>
      <c r="R4">
        <v>43.71</v>
      </c>
      <c r="S4">
        <v>19.11</v>
      </c>
      <c r="T4">
        <v>1.62</v>
      </c>
      <c r="U4">
        <v>416.25</v>
      </c>
      <c r="V4">
        <v>18.21</v>
      </c>
      <c r="W4">
        <v>44.92</v>
      </c>
      <c r="X4">
        <v>98.87</v>
      </c>
      <c r="Y4">
        <v>0</v>
      </c>
      <c r="Z4">
        <v>6.52</v>
      </c>
      <c r="AA4">
        <v>42.15</v>
      </c>
      <c r="AB4">
        <v>22.38</v>
      </c>
      <c r="AC4">
        <v>16.87</v>
      </c>
      <c r="AD4">
        <v>40.4</v>
      </c>
      <c r="AE4">
        <v>53.79</v>
      </c>
      <c r="AF4">
        <v>28.98</v>
      </c>
      <c r="AG4">
        <v>45.1</v>
      </c>
      <c r="AH4">
        <v>139.68</v>
      </c>
      <c r="AI4">
        <v>15.46</v>
      </c>
      <c r="AJ4">
        <v>0</v>
      </c>
      <c r="AK4">
        <v>60.23</v>
      </c>
      <c r="AL4">
        <v>76.69</v>
      </c>
      <c r="AM4">
        <v>17.37</v>
      </c>
      <c r="AN4">
        <v>0</v>
      </c>
      <c r="AO4">
        <v>10.44</v>
      </c>
      <c r="AP4">
        <v>13</v>
      </c>
      <c r="AQ4">
        <v>70.87</v>
      </c>
      <c r="AR4">
        <v>49.13</v>
      </c>
      <c r="AS4">
        <v>36.35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1.44</v>
      </c>
      <c r="AZ4">
        <v>4.01</v>
      </c>
      <c r="BA4">
        <v>3.04</v>
      </c>
      <c r="BB4">
        <v>0.12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3128.31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78.06</v>
      </c>
      <c r="H5">
        <v>0</v>
      </c>
      <c r="I5">
        <v>0</v>
      </c>
      <c r="J5">
        <v>97.42</v>
      </c>
      <c r="K5">
        <v>686.07</v>
      </c>
      <c r="L5">
        <v>342.53</v>
      </c>
      <c r="M5">
        <v>47.33</v>
      </c>
      <c r="N5">
        <v>121.71</v>
      </c>
      <c r="O5">
        <v>127.6</v>
      </c>
      <c r="P5">
        <v>141.78</v>
      </c>
      <c r="Q5">
        <v>20.96</v>
      </c>
      <c r="R5">
        <v>43.71</v>
      </c>
      <c r="S5">
        <v>16.28</v>
      </c>
      <c r="T5">
        <v>1.62</v>
      </c>
      <c r="U5">
        <v>416.25</v>
      </c>
      <c r="V5">
        <v>18.21</v>
      </c>
      <c r="W5">
        <v>44.92</v>
      </c>
      <c r="X5">
        <v>98.87</v>
      </c>
      <c r="Y5">
        <v>0</v>
      </c>
      <c r="Z5">
        <v>6.52</v>
      </c>
      <c r="AA5">
        <v>42.15</v>
      </c>
      <c r="AB5">
        <v>22.38</v>
      </c>
      <c r="AC5">
        <v>16.87</v>
      </c>
      <c r="AD5">
        <v>40.4</v>
      </c>
      <c r="AE5">
        <v>53.79</v>
      </c>
      <c r="AF5">
        <v>28.98</v>
      </c>
      <c r="AG5">
        <v>45.1</v>
      </c>
      <c r="AH5">
        <v>139.68</v>
      </c>
      <c r="AI5">
        <v>3.51</v>
      </c>
      <c r="AJ5">
        <v>0</v>
      </c>
      <c r="AK5">
        <v>60.23</v>
      </c>
      <c r="AL5">
        <v>76.69</v>
      </c>
      <c r="AM5">
        <v>17.37</v>
      </c>
      <c r="AN5">
        <v>0</v>
      </c>
      <c r="AO5">
        <v>10.44</v>
      </c>
      <c r="AP5">
        <v>13</v>
      </c>
      <c r="AQ5">
        <v>70.87</v>
      </c>
      <c r="AR5">
        <v>44.71</v>
      </c>
      <c r="AS5">
        <v>36.35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1.44</v>
      </c>
      <c r="AZ5">
        <v>4.01</v>
      </c>
      <c r="BA5">
        <v>3.04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3108.9900000000002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78.06</v>
      </c>
      <c r="H6">
        <v>0</v>
      </c>
      <c r="I6">
        <v>0</v>
      </c>
      <c r="J6">
        <v>97.42</v>
      </c>
      <c r="K6">
        <v>686.07</v>
      </c>
      <c r="L6">
        <v>342.53</v>
      </c>
      <c r="M6">
        <v>47.33</v>
      </c>
      <c r="N6">
        <v>121.71</v>
      </c>
      <c r="O6">
        <v>127.6</v>
      </c>
      <c r="P6">
        <v>141.78</v>
      </c>
      <c r="Q6">
        <v>20.96</v>
      </c>
      <c r="R6">
        <v>43.71</v>
      </c>
      <c r="S6">
        <v>12.73</v>
      </c>
      <c r="T6">
        <v>1.62</v>
      </c>
      <c r="U6">
        <v>416.25</v>
      </c>
      <c r="V6">
        <v>18.21</v>
      </c>
      <c r="W6">
        <v>44.92</v>
      </c>
      <c r="X6">
        <v>98.87</v>
      </c>
      <c r="Y6">
        <v>0</v>
      </c>
      <c r="Z6">
        <v>6.52</v>
      </c>
      <c r="AA6">
        <v>42.15</v>
      </c>
      <c r="AB6">
        <v>22.38</v>
      </c>
      <c r="AC6">
        <v>16.87</v>
      </c>
      <c r="AD6">
        <v>40.4</v>
      </c>
      <c r="AE6">
        <v>53.79</v>
      </c>
      <c r="AF6">
        <v>28.98</v>
      </c>
      <c r="AG6">
        <v>45.1</v>
      </c>
      <c r="AH6">
        <v>139.68</v>
      </c>
      <c r="AI6">
        <v>3.51</v>
      </c>
      <c r="AJ6">
        <v>0</v>
      </c>
      <c r="AK6">
        <v>60.23</v>
      </c>
      <c r="AL6">
        <v>76.69</v>
      </c>
      <c r="AM6">
        <v>17.37</v>
      </c>
      <c r="AN6">
        <v>0</v>
      </c>
      <c r="AO6">
        <v>10.47</v>
      </c>
      <c r="AP6">
        <v>13</v>
      </c>
      <c r="AQ6">
        <v>70.87</v>
      </c>
      <c r="AR6">
        <v>44.71</v>
      </c>
      <c r="AS6">
        <v>36.35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1.44</v>
      </c>
      <c r="AZ6">
        <v>4.01</v>
      </c>
      <c r="BA6">
        <v>3.04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3105.47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78.06</v>
      </c>
      <c r="H7">
        <v>0</v>
      </c>
      <c r="I7">
        <v>0</v>
      </c>
      <c r="J7">
        <v>97.42</v>
      </c>
      <c r="K7">
        <v>686.07</v>
      </c>
      <c r="L7">
        <v>342.53</v>
      </c>
      <c r="M7">
        <v>47.33</v>
      </c>
      <c r="N7">
        <v>121.71</v>
      </c>
      <c r="O7">
        <v>127.6</v>
      </c>
      <c r="P7">
        <v>141.78</v>
      </c>
      <c r="Q7">
        <v>20.96</v>
      </c>
      <c r="R7">
        <v>43.71</v>
      </c>
      <c r="S7">
        <v>0</v>
      </c>
      <c r="T7">
        <v>1.62</v>
      </c>
      <c r="U7">
        <v>416.25</v>
      </c>
      <c r="V7">
        <v>18.21</v>
      </c>
      <c r="W7">
        <v>44.92</v>
      </c>
      <c r="X7">
        <v>98.87</v>
      </c>
      <c r="Y7">
        <v>0</v>
      </c>
      <c r="Z7">
        <v>6.52</v>
      </c>
      <c r="AA7">
        <v>42.15</v>
      </c>
      <c r="AB7">
        <v>22.38</v>
      </c>
      <c r="AC7">
        <v>16.87</v>
      </c>
      <c r="AD7">
        <v>40.4</v>
      </c>
      <c r="AE7">
        <v>53.79</v>
      </c>
      <c r="AF7">
        <v>28.98</v>
      </c>
      <c r="AG7">
        <v>45.1</v>
      </c>
      <c r="AH7">
        <v>139.68</v>
      </c>
      <c r="AI7">
        <v>3.51</v>
      </c>
      <c r="AJ7">
        <v>0</v>
      </c>
      <c r="AK7">
        <v>60.23</v>
      </c>
      <c r="AL7">
        <v>76.69</v>
      </c>
      <c r="AM7">
        <v>11.58</v>
      </c>
      <c r="AN7">
        <v>0</v>
      </c>
      <c r="AO7">
        <v>10.49</v>
      </c>
      <c r="AP7">
        <v>13</v>
      </c>
      <c r="AQ7">
        <v>70.87</v>
      </c>
      <c r="AR7">
        <v>44.71</v>
      </c>
      <c r="AS7">
        <v>36.35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1.44</v>
      </c>
      <c r="AZ7">
        <v>4.01</v>
      </c>
      <c r="BA7">
        <v>3.04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3086.9700000000003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78.06</v>
      </c>
      <c r="H8">
        <v>0</v>
      </c>
      <c r="I8">
        <v>0</v>
      </c>
      <c r="J8">
        <v>97.42</v>
      </c>
      <c r="K8">
        <v>686.07</v>
      </c>
      <c r="L8">
        <v>342.53</v>
      </c>
      <c r="M8">
        <v>47.33</v>
      </c>
      <c r="N8">
        <v>121.71</v>
      </c>
      <c r="O8">
        <v>127.6</v>
      </c>
      <c r="P8">
        <v>141.78</v>
      </c>
      <c r="Q8">
        <v>20.96</v>
      </c>
      <c r="R8">
        <v>43.71</v>
      </c>
      <c r="S8">
        <v>0</v>
      </c>
      <c r="T8">
        <v>1.62</v>
      </c>
      <c r="U8">
        <v>416.25</v>
      </c>
      <c r="V8">
        <v>18.21</v>
      </c>
      <c r="W8">
        <v>44.92</v>
      </c>
      <c r="X8">
        <v>98.87</v>
      </c>
      <c r="Y8">
        <v>0</v>
      </c>
      <c r="Z8">
        <v>6.52</v>
      </c>
      <c r="AA8">
        <v>42.15</v>
      </c>
      <c r="AB8">
        <v>22.38</v>
      </c>
      <c r="AC8">
        <v>16.87</v>
      </c>
      <c r="AD8">
        <v>40.4</v>
      </c>
      <c r="AE8">
        <v>53.79</v>
      </c>
      <c r="AF8">
        <v>28.98</v>
      </c>
      <c r="AG8">
        <v>45.1</v>
      </c>
      <c r="AH8">
        <v>139.68</v>
      </c>
      <c r="AI8">
        <v>3.51</v>
      </c>
      <c r="AJ8">
        <v>0</v>
      </c>
      <c r="AK8">
        <v>60.23</v>
      </c>
      <c r="AL8">
        <v>76.69</v>
      </c>
      <c r="AM8">
        <v>11.58</v>
      </c>
      <c r="AN8">
        <v>0</v>
      </c>
      <c r="AO8">
        <v>10.56</v>
      </c>
      <c r="AP8">
        <v>13</v>
      </c>
      <c r="AQ8">
        <v>70.87</v>
      </c>
      <c r="AR8">
        <v>44.71</v>
      </c>
      <c r="AS8">
        <v>36.35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1.44</v>
      </c>
      <c r="AZ8">
        <v>4.01</v>
      </c>
      <c r="BA8">
        <v>3.04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3087.0400000000004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78.06</v>
      </c>
      <c r="H9">
        <v>0</v>
      </c>
      <c r="I9">
        <v>0</v>
      </c>
      <c r="J9">
        <v>97.42</v>
      </c>
      <c r="K9">
        <v>686.07</v>
      </c>
      <c r="L9">
        <v>342.53</v>
      </c>
      <c r="M9">
        <v>47.33</v>
      </c>
      <c r="N9">
        <v>121.71</v>
      </c>
      <c r="O9">
        <v>127.6</v>
      </c>
      <c r="P9">
        <v>141.78</v>
      </c>
      <c r="Q9">
        <v>20.96</v>
      </c>
      <c r="R9">
        <v>43.71</v>
      </c>
      <c r="S9">
        <v>0</v>
      </c>
      <c r="T9">
        <v>1.62</v>
      </c>
      <c r="U9">
        <v>416.25</v>
      </c>
      <c r="V9">
        <v>18.21</v>
      </c>
      <c r="W9">
        <v>44.92</v>
      </c>
      <c r="X9">
        <v>98.87</v>
      </c>
      <c r="Y9">
        <v>0</v>
      </c>
      <c r="Z9">
        <v>6.52</v>
      </c>
      <c r="AA9">
        <v>42.15</v>
      </c>
      <c r="AB9">
        <v>22.38</v>
      </c>
      <c r="AC9">
        <v>16.87</v>
      </c>
      <c r="AD9">
        <v>40.4</v>
      </c>
      <c r="AE9">
        <v>53.79</v>
      </c>
      <c r="AF9">
        <v>28.98</v>
      </c>
      <c r="AG9">
        <v>45.1</v>
      </c>
      <c r="AH9">
        <v>139.68</v>
      </c>
      <c r="AI9">
        <v>3.51</v>
      </c>
      <c r="AJ9">
        <v>0</v>
      </c>
      <c r="AK9">
        <v>60.23</v>
      </c>
      <c r="AL9">
        <v>76.69</v>
      </c>
      <c r="AM9">
        <v>11.58</v>
      </c>
      <c r="AN9">
        <v>0</v>
      </c>
      <c r="AO9">
        <v>10</v>
      </c>
      <c r="AP9">
        <v>13</v>
      </c>
      <c r="AQ9">
        <v>70.87</v>
      </c>
      <c r="AR9">
        <v>49.13</v>
      </c>
      <c r="AS9">
        <v>36.35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1.44</v>
      </c>
      <c r="AZ9">
        <v>4.01</v>
      </c>
      <c r="BA9">
        <v>3.04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3090.9000000000005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78.06</v>
      </c>
      <c r="H10">
        <v>0</v>
      </c>
      <c r="I10">
        <v>0</v>
      </c>
      <c r="J10">
        <v>97.42</v>
      </c>
      <c r="K10">
        <v>686.07</v>
      </c>
      <c r="L10">
        <v>342.53</v>
      </c>
      <c r="M10">
        <v>47.33</v>
      </c>
      <c r="N10">
        <v>121.71</v>
      </c>
      <c r="O10">
        <v>127.6</v>
      </c>
      <c r="P10">
        <v>141.78</v>
      </c>
      <c r="Q10">
        <v>20.96</v>
      </c>
      <c r="R10">
        <v>43.71</v>
      </c>
      <c r="S10">
        <v>0</v>
      </c>
      <c r="T10">
        <v>1.62</v>
      </c>
      <c r="U10">
        <v>416.25</v>
      </c>
      <c r="V10">
        <v>18.21</v>
      </c>
      <c r="W10">
        <v>44.92</v>
      </c>
      <c r="X10">
        <v>98.87</v>
      </c>
      <c r="Y10">
        <v>0</v>
      </c>
      <c r="Z10">
        <v>6.52</v>
      </c>
      <c r="AA10">
        <v>42.15</v>
      </c>
      <c r="AB10">
        <v>22.38</v>
      </c>
      <c r="AC10">
        <v>16.87</v>
      </c>
      <c r="AD10">
        <v>40.4</v>
      </c>
      <c r="AE10">
        <v>53.79</v>
      </c>
      <c r="AF10">
        <v>28.98</v>
      </c>
      <c r="AG10">
        <v>45.1</v>
      </c>
      <c r="AH10">
        <v>139.68</v>
      </c>
      <c r="AI10">
        <v>3.51</v>
      </c>
      <c r="AJ10">
        <v>0</v>
      </c>
      <c r="AK10">
        <v>60.23</v>
      </c>
      <c r="AL10">
        <v>76.69</v>
      </c>
      <c r="AM10">
        <v>11.58</v>
      </c>
      <c r="AN10">
        <v>0</v>
      </c>
      <c r="AO10">
        <v>10</v>
      </c>
      <c r="AP10">
        <v>13</v>
      </c>
      <c r="AQ10">
        <v>70.87</v>
      </c>
      <c r="AR10">
        <v>49.13</v>
      </c>
      <c r="AS10">
        <v>36.35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4.01</v>
      </c>
      <c r="BA10">
        <v>3.04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3090.9000000000005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78.06</v>
      </c>
      <c r="H11">
        <v>0</v>
      </c>
      <c r="I11">
        <v>0</v>
      </c>
      <c r="J11">
        <v>97.42</v>
      </c>
      <c r="K11">
        <v>686.07</v>
      </c>
      <c r="L11">
        <v>342.53</v>
      </c>
      <c r="M11">
        <v>47.33</v>
      </c>
      <c r="N11">
        <v>121.71</v>
      </c>
      <c r="O11">
        <v>127.6</v>
      </c>
      <c r="P11">
        <v>141.78</v>
      </c>
      <c r="Q11">
        <v>20.96</v>
      </c>
      <c r="R11">
        <v>43.71</v>
      </c>
      <c r="S11">
        <v>0</v>
      </c>
      <c r="T11">
        <v>1.62</v>
      </c>
      <c r="U11">
        <v>416.25</v>
      </c>
      <c r="V11">
        <v>18.21</v>
      </c>
      <c r="W11">
        <v>44.92</v>
      </c>
      <c r="X11">
        <v>98.87</v>
      </c>
      <c r="Y11">
        <v>0</v>
      </c>
      <c r="Z11">
        <v>6.52</v>
      </c>
      <c r="AA11">
        <v>42.15</v>
      </c>
      <c r="AB11">
        <v>22.38</v>
      </c>
      <c r="AC11">
        <v>16.87</v>
      </c>
      <c r="AD11">
        <v>40.4</v>
      </c>
      <c r="AE11">
        <v>53.79</v>
      </c>
      <c r="AF11">
        <v>28.98</v>
      </c>
      <c r="AG11">
        <v>45.1</v>
      </c>
      <c r="AH11">
        <v>139.68</v>
      </c>
      <c r="AI11">
        <v>3.51</v>
      </c>
      <c r="AJ11">
        <v>0</v>
      </c>
      <c r="AK11">
        <v>60.23</v>
      </c>
      <c r="AL11">
        <v>76.69</v>
      </c>
      <c r="AM11">
        <v>11.58</v>
      </c>
      <c r="AN11">
        <v>0</v>
      </c>
      <c r="AO11">
        <v>10</v>
      </c>
      <c r="AP11">
        <v>13</v>
      </c>
      <c r="AQ11">
        <v>70.87</v>
      </c>
      <c r="AR11">
        <v>49.13</v>
      </c>
      <c r="AS11">
        <v>36.35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4.01</v>
      </c>
      <c r="BA11">
        <v>3.04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3090.9000000000005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78.06</v>
      </c>
      <c r="H12">
        <v>0</v>
      </c>
      <c r="I12">
        <v>0</v>
      </c>
      <c r="J12">
        <v>97.42</v>
      </c>
      <c r="K12">
        <v>686.07</v>
      </c>
      <c r="L12">
        <v>342.53</v>
      </c>
      <c r="M12">
        <v>47.33</v>
      </c>
      <c r="N12">
        <v>121.71</v>
      </c>
      <c r="O12">
        <v>127.6</v>
      </c>
      <c r="P12">
        <v>141.78</v>
      </c>
      <c r="Q12">
        <v>20.96</v>
      </c>
      <c r="R12">
        <v>43.71</v>
      </c>
      <c r="S12">
        <v>0</v>
      </c>
      <c r="T12">
        <v>1.62</v>
      </c>
      <c r="U12">
        <v>416.25</v>
      </c>
      <c r="V12">
        <v>18.21</v>
      </c>
      <c r="W12">
        <v>44.92</v>
      </c>
      <c r="X12">
        <v>98.87</v>
      </c>
      <c r="Y12">
        <v>0</v>
      </c>
      <c r="Z12">
        <v>6.52</v>
      </c>
      <c r="AA12">
        <v>42.15</v>
      </c>
      <c r="AB12">
        <v>22.38</v>
      </c>
      <c r="AC12">
        <v>16.87</v>
      </c>
      <c r="AD12">
        <v>40.4</v>
      </c>
      <c r="AE12">
        <v>53.79</v>
      </c>
      <c r="AF12">
        <v>28.98</v>
      </c>
      <c r="AG12">
        <v>45.1</v>
      </c>
      <c r="AH12">
        <v>139.68</v>
      </c>
      <c r="AI12">
        <v>3.51</v>
      </c>
      <c r="AJ12">
        <v>0</v>
      </c>
      <c r="AK12">
        <v>60.23</v>
      </c>
      <c r="AL12">
        <v>76.69</v>
      </c>
      <c r="AM12">
        <v>5.79</v>
      </c>
      <c r="AN12">
        <v>0</v>
      </c>
      <c r="AO12">
        <v>10</v>
      </c>
      <c r="AP12">
        <v>13</v>
      </c>
      <c r="AQ12">
        <v>70.87</v>
      </c>
      <c r="AR12">
        <v>44.71</v>
      </c>
      <c r="AS12">
        <v>36.35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4.01</v>
      </c>
      <c r="BA12">
        <v>3.04</v>
      </c>
      <c r="BB12">
        <v>1.21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3081.9000000000005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78.06</v>
      </c>
      <c r="H13">
        <v>0</v>
      </c>
      <c r="I13">
        <v>0</v>
      </c>
      <c r="J13">
        <v>97.42</v>
      </c>
      <c r="K13">
        <v>686.07</v>
      </c>
      <c r="L13">
        <v>342.53</v>
      </c>
      <c r="M13">
        <v>47.33</v>
      </c>
      <c r="N13">
        <v>121.71</v>
      </c>
      <c r="O13">
        <v>127.6</v>
      </c>
      <c r="P13">
        <v>141.78</v>
      </c>
      <c r="Q13">
        <v>20.96</v>
      </c>
      <c r="R13">
        <v>43.71</v>
      </c>
      <c r="S13">
        <v>0</v>
      </c>
      <c r="T13">
        <v>1.62</v>
      </c>
      <c r="U13">
        <v>344.25</v>
      </c>
      <c r="V13">
        <v>18.21</v>
      </c>
      <c r="W13">
        <v>44.92</v>
      </c>
      <c r="X13">
        <v>98.87</v>
      </c>
      <c r="Y13">
        <v>0</v>
      </c>
      <c r="Z13">
        <v>6.52</v>
      </c>
      <c r="AA13">
        <v>42.15</v>
      </c>
      <c r="AB13">
        <v>22.38</v>
      </c>
      <c r="AC13">
        <v>16.87</v>
      </c>
      <c r="AD13">
        <v>40.4</v>
      </c>
      <c r="AE13">
        <v>53.79</v>
      </c>
      <c r="AF13">
        <v>28.98</v>
      </c>
      <c r="AG13">
        <v>45.1</v>
      </c>
      <c r="AH13">
        <v>139.68</v>
      </c>
      <c r="AI13">
        <v>3.51</v>
      </c>
      <c r="AJ13">
        <v>0</v>
      </c>
      <c r="AK13">
        <v>60.23</v>
      </c>
      <c r="AL13">
        <v>75.52</v>
      </c>
      <c r="AM13">
        <v>0</v>
      </c>
      <c r="AN13">
        <v>0</v>
      </c>
      <c r="AO13">
        <v>10</v>
      </c>
      <c r="AP13">
        <v>13</v>
      </c>
      <c r="AQ13">
        <v>70.87</v>
      </c>
      <c r="AR13">
        <v>44.71</v>
      </c>
      <c r="AS13">
        <v>36.35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4.01</v>
      </c>
      <c r="BA13">
        <v>3.04</v>
      </c>
      <c r="BB13">
        <v>1.21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3002.9400000000005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78.06</v>
      </c>
      <c r="H14">
        <v>0</v>
      </c>
      <c r="I14">
        <v>0</v>
      </c>
      <c r="J14">
        <v>97.42</v>
      </c>
      <c r="K14">
        <v>686.07</v>
      </c>
      <c r="L14">
        <v>342.53</v>
      </c>
      <c r="M14">
        <v>47.33</v>
      </c>
      <c r="N14">
        <v>121.71</v>
      </c>
      <c r="O14">
        <v>127.6</v>
      </c>
      <c r="P14">
        <v>141.78</v>
      </c>
      <c r="Q14">
        <v>20.96</v>
      </c>
      <c r="R14">
        <v>43.71</v>
      </c>
      <c r="S14">
        <v>0</v>
      </c>
      <c r="T14">
        <v>1.62</v>
      </c>
      <c r="U14">
        <v>344.25</v>
      </c>
      <c r="V14">
        <v>18.21</v>
      </c>
      <c r="W14">
        <v>44.92</v>
      </c>
      <c r="X14">
        <v>98.87</v>
      </c>
      <c r="Y14">
        <v>0</v>
      </c>
      <c r="Z14">
        <v>6.52</v>
      </c>
      <c r="AA14">
        <v>28.1</v>
      </c>
      <c r="AB14">
        <v>22.38</v>
      </c>
      <c r="AC14">
        <v>16.87</v>
      </c>
      <c r="AD14">
        <v>40.4</v>
      </c>
      <c r="AE14">
        <v>53.79</v>
      </c>
      <c r="AF14">
        <v>28.98</v>
      </c>
      <c r="AG14">
        <v>45.1</v>
      </c>
      <c r="AH14">
        <v>139.68</v>
      </c>
      <c r="AI14">
        <v>3.51</v>
      </c>
      <c r="AJ14">
        <v>0</v>
      </c>
      <c r="AK14">
        <v>60.23</v>
      </c>
      <c r="AL14">
        <v>75.52</v>
      </c>
      <c r="AM14">
        <v>0</v>
      </c>
      <c r="AN14">
        <v>0</v>
      </c>
      <c r="AO14">
        <v>10</v>
      </c>
      <c r="AP14">
        <v>13</v>
      </c>
      <c r="AQ14">
        <v>70.87</v>
      </c>
      <c r="AR14">
        <v>44.71</v>
      </c>
      <c r="AS14">
        <v>36.35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4.01</v>
      </c>
      <c r="BA14">
        <v>3.04</v>
      </c>
      <c r="BB14">
        <v>1.21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2988.8900000000003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78.06</v>
      </c>
      <c r="H15">
        <v>0</v>
      </c>
      <c r="I15">
        <v>0</v>
      </c>
      <c r="J15">
        <v>97.42</v>
      </c>
      <c r="K15">
        <v>686.07</v>
      </c>
      <c r="L15">
        <v>342.53</v>
      </c>
      <c r="M15">
        <v>47.33</v>
      </c>
      <c r="N15">
        <v>121.71</v>
      </c>
      <c r="O15">
        <v>127.6</v>
      </c>
      <c r="P15">
        <v>141.78</v>
      </c>
      <c r="Q15">
        <v>20.96</v>
      </c>
      <c r="R15">
        <v>43.71</v>
      </c>
      <c r="S15">
        <v>0</v>
      </c>
      <c r="T15">
        <v>1.62</v>
      </c>
      <c r="U15">
        <v>344.25</v>
      </c>
      <c r="V15">
        <v>18.21</v>
      </c>
      <c r="W15">
        <v>44.92</v>
      </c>
      <c r="X15">
        <v>98.87</v>
      </c>
      <c r="Y15">
        <v>0</v>
      </c>
      <c r="Z15">
        <v>6.52</v>
      </c>
      <c r="AA15">
        <v>28.1</v>
      </c>
      <c r="AB15">
        <v>22.38</v>
      </c>
      <c r="AC15">
        <v>16.87</v>
      </c>
      <c r="AD15">
        <v>31.83</v>
      </c>
      <c r="AE15">
        <v>53.79</v>
      </c>
      <c r="AF15">
        <v>28.98</v>
      </c>
      <c r="AG15">
        <v>45.1</v>
      </c>
      <c r="AH15">
        <v>139.68</v>
      </c>
      <c r="AI15">
        <v>3.51</v>
      </c>
      <c r="AJ15">
        <v>0</v>
      </c>
      <c r="AK15">
        <v>60.23</v>
      </c>
      <c r="AL15">
        <v>75.52</v>
      </c>
      <c r="AM15">
        <v>0</v>
      </c>
      <c r="AN15">
        <v>0</v>
      </c>
      <c r="AO15">
        <v>10</v>
      </c>
      <c r="AP15">
        <v>11.91</v>
      </c>
      <c r="AQ15">
        <v>70.87</v>
      </c>
      <c r="AR15">
        <v>44.71</v>
      </c>
      <c r="AS15">
        <v>33.979999999999997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4.01</v>
      </c>
      <c r="BA15">
        <v>3.04</v>
      </c>
      <c r="BB15">
        <v>1.21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2976.86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78.06</v>
      </c>
      <c r="H16">
        <v>0</v>
      </c>
      <c r="I16">
        <v>0</v>
      </c>
      <c r="J16">
        <v>97.42</v>
      </c>
      <c r="K16">
        <v>686.07</v>
      </c>
      <c r="L16">
        <v>342.53</v>
      </c>
      <c r="M16">
        <v>47.33</v>
      </c>
      <c r="N16">
        <v>121.71</v>
      </c>
      <c r="O16">
        <v>127.6</v>
      </c>
      <c r="P16">
        <v>141.78</v>
      </c>
      <c r="Q16">
        <v>20.96</v>
      </c>
      <c r="R16">
        <v>43.71</v>
      </c>
      <c r="S16">
        <v>0</v>
      </c>
      <c r="T16">
        <v>1.62</v>
      </c>
      <c r="U16">
        <v>344.25</v>
      </c>
      <c r="V16">
        <v>18.21</v>
      </c>
      <c r="W16">
        <v>44.92</v>
      </c>
      <c r="X16">
        <v>98.87</v>
      </c>
      <c r="Y16">
        <v>0</v>
      </c>
      <c r="Z16">
        <v>6.52</v>
      </c>
      <c r="AA16">
        <v>28.1</v>
      </c>
      <c r="AB16">
        <v>22.38</v>
      </c>
      <c r="AC16">
        <v>16.87</v>
      </c>
      <c r="AD16">
        <v>31.83</v>
      </c>
      <c r="AE16">
        <v>53.79</v>
      </c>
      <c r="AF16">
        <v>28.98</v>
      </c>
      <c r="AG16">
        <v>45.1</v>
      </c>
      <c r="AH16">
        <v>139.68</v>
      </c>
      <c r="AI16">
        <v>3.51</v>
      </c>
      <c r="AJ16">
        <v>0</v>
      </c>
      <c r="AK16">
        <v>60.23</v>
      </c>
      <c r="AL16">
        <v>75.52</v>
      </c>
      <c r="AM16">
        <v>0</v>
      </c>
      <c r="AN16">
        <v>0</v>
      </c>
      <c r="AO16">
        <v>10</v>
      </c>
      <c r="AP16">
        <v>11.91</v>
      </c>
      <c r="AQ16">
        <v>70.87</v>
      </c>
      <c r="AR16">
        <v>49.13</v>
      </c>
      <c r="AS16">
        <v>33.979999999999997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4.01</v>
      </c>
      <c r="BA16">
        <v>3.04</v>
      </c>
      <c r="BB16">
        <v>1.21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2981.28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78.06</v>
      </c>
      <c r="H17">
        <v>0</v>
      </c>
      <c r="I17">
        <v>0</v>
      </c>
      <c r="J17">
        <v>97.42</v>
      </c>
      <c r="K17">
        <v>686.07</v>
      </c>
      <c r="L17">
        <v>342.53</v>
      </c>
      <c r="M17">
        <v>47.33</v>
      </c>
      <c r="N17">
        <v>121.71</v>
      </c>
      <c r="O17">
        <v>127.6</v>
      </c>
      <c r="P17">
        <v>141.78</v>
      </c>
      <c r="Q17">
        <v>20.96</v>
      </c>
      <c r="R17">
        <v>43.71</v>
      </c>
      <c r="S17">
        <v>0</v>
      </c>
      <c r="T17">
        <v>1.62</v>
      </c>
      <c r="U17">
        <v>344.25</v>
      </c>
      <c r="V17">
        <v>18.21</v>
      </c>
      <c r="W17">
        <v>44.92</v>
      </c>
      <c r="X17">
        <v>98.87</v>
      </c>
      <c r="Y17">
        <v>0</v>
      </c>
      <c r="Z17">
        <v>6.52</v>
      </c>
      <c r="AA17">
        <v>28.1</v>
      </c>
      <c r="AB17">
        <v>22.38</v>
      </c>
      <c r="AC17">
        <v>16.87</v>
      </c>
      <c r="AD17">
        <v>31.83</v>
      </c>
      <c r="AE17">
        <v>53.79</v>
      </c>
      <c r="AF17">
        <v>28.98</v>
      </c>
      <c r="AG17">
        <v>45.1</v>
      </c>
      <c r="AH17">
        <v>139.68</v>
      </c>
      <c r="AI17">
        <v>3.51</v>
      </c>
      <c r="AJ17">
        <v>0</v>
      </c>
      <c r="AK17">
        <v>60.23</v>
      </c>
      <c r="AL17">
        <v>75.52</v>
      </c>
      <c r="AM17">
        <v>0</v>
      </c>
      <c r="AN17">
        <v>0</v>
      </c>
      <c r="AO17">
        <v>9.5500000000000007</v>
      </c>
      <c r="AP17">
        <v>11.91</v>
      </c>
      <c r="AQ17">
        <v>70.87</v>
      </c>
      <c r="AR17">
        <v>49.13</v>
      </c>
      <c r="AS17">
        <v>33.979999999999997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4.01</v>
      </c>
      <c r="BA17">
        <v>3.04</v>
      </c>
      <c r="BB17">
        <v>1.21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2980.8300000000004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78.06</v>
      </c>
      <c r="H18">
        <v>0</v>
      </c>
      <c r="I18">
        <v>0</v>
      </c>
      <c r="J18">
        <v>97.42</v>
      </c>
      <c r="K18">
        <v>686.07</v>
      </c>
      <c r="L18">
        <v>342.53</v>
      </c>
      <c r="M18">
        <v>47.33</v>
      </c>
      <c r="N18">
        <v>121.71</v>
      </c>
      <c r="O18">
        <v>127.6</v>
      </c>
      <c r="P18">
        <v>141.78</v>
      </c>
      <c r="Q18">
        <v>20.96</v>
      </c>
      <c r="R18">
        <v>43.71</v>
      </c>
      <c r="S18">
        <v>0</v>
      </c>
      <c r="T18">
        <v>1.62</v>
      </c>
      <c r="U18">
        <v>344.25</v>
      </c>
      <c r="V18">
        <v>18.21</v>
      </c>
      <c r="W18">
        <v>44.92</v>
      </c>
      <c r="X18">
        <v>98.87</v>
      </c>
      <c r="Y18">
        <v>0</v>
      </c>
      <c r="Z18">
        <v>6.52</v>
      </c>
      <c r="AA18">
        <v>28.1</v>
      </c>
      <c r="AB18">
        <v>22.38</v>
      </c>
      <c r="AC18">
        <v>16.87</v>
      </c>
      <c r="AD18">
        <v>31.83</v>
      </c>
      <c r="AE18">
        <v>53.79</v>
      </c>
      <c r="AF18">
        <v>28.98</v>
      </c>
      <c r="AG18">
        <v>45.1</v>
      </c>
      <c r="AH18">
        <v>139.68</v>
      </c>
      <c r="AI18">
        <v>3.51</v>
      </c>
      <c r="AJ18">
        <v>0</v>
      </c>
      <c r="AK18">
        <v>60.23</v>
      </c>
      <c r="AL18">
        <v>75.52</v>
      </c>
      <c r="AM18">
        <v>0</v>
      </c>
      <c r="AN18">
        <v>0</v>
      </c>
      <c r="AO18">
        <v>9.5500000000000007</v>
      </c>
      <c r="AP18">
        <v>11.91</v>
      </c>
      <c r="AQ18">
        <v>70.87</v>
      </c>
      <c r="AR18">
        <v>49.13</v>
      </c>
      <c r="AS18">
        <v>33.979999999999997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4.01</v>
      </c>
      <c r="BA18">
        <v>3.04</v>
      </c>
      <c r="BB18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2980.8300000000004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78.06</v>
      </c>
      <c r="H19">
        <v>0</v>
      </c>
      <c r="I19">
        <v>0</v>
      </c>
      <c r="J19">
        <v>97.42</v>
      </c>
      <c r="K19">
        <v>686.07</v>
      </c>
      <c r="L19">
        <v>342.53</v>
      </c>
      <c r="M19">
        <v>47.33</v>
      </c>
      <c r="N19">
        <v>121.71</v>
      </c>
      <c r="O19">
        <v>127.6</v>
      </c>
      <c r="P19">
        <v>141.78</v>
      </c>
      <c r="Q19">
        <v>20.96</v>
      </c>
      <c r="R19">
        <v>43.71</v>
      </c>
      <c r="S19">
        <v>0</v>
      </c>
      <c r="T19">
        <v>1.62</v>
      </c>
      <c r="U19">
        <v>344.25</v>
      </c>
      <c r="V19">
        <v>18.21</v>
      </c>
      <c r="W19">
        <v>44.92</v>
      </c>
      <c r="X19">
        <v>98.87</v>
      </c>
      <c r="Y19">
        <v>0</v>
      </c>
      <c r="Z19">
        <v>6.52</v>
      </c>
      <c r="AA19">
        <v>28.1</v>
      </c>
      <c r="AB19">
        <v>22.38</v>
      </c>
      <c r="AC19">
        <v>16.87</v>
      </c>
      <c r="AD19">
        <v>31.83</v>
      </c>
      <c r="AE19">
        <v>53.79</v>
      </c>
      <c r="AF19">
        <v>28.98</v>
      </c>
      <c r="AG19">
        <v>45.1</v>
      </c>
      <c r="AH19">
        <v>139.68</v>
      </c>
      <c r="AI19">
        <v>15.46</v>
      </c>
      <c r="AJ19">
        <v>0</v>
      </c>
      <c r="AK19">
        <v>60.38</v>
      </c>
      <c r="AL19">
        <v>75.52</v>
      </c>
      <c r="AM19">
        <v>0</v>
      </c>
      <c r="AN19">
        <v>0</v>
      </c>
      <c r="AO19">
        <v>9.5500000000000007</v>
      </c>
      <c r="AP19">
        <v>11.91</v>
      </c>
      <c r="AQ19">
        <v>70.87</v>
      </c>
      <c r="AR19">
        <v>44.71</v>
      </c>
      <c r="AS19">
        <v>33.979999999999997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4.01</v>
      </c>
      <c r="BA19">
        <v>3.04</v>
      </c>
      <c r="BB19">
        <v>1.42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2988.7200000000003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78.06</v>
      </c>
      <c r="H20">
        <v>0</v>
      </c>
      <c r="I20">
        <v>0</v>
      </c>
      <c r="J20">
        <v>97.42</v>
      </c>
      <c r="K20">
        <v>686.07</v>
      </c>
      <c r="L20">
        <v>342.53</v>
      </c>
      <c r="M20">
        <v>47.33</v>
      </c>
      <c r="N20">
        <v>121.71</v>
      </c>
      <c r="O20">
        <v>127.6</v>
      </c>
      <c r="P20">
        <v>141.78</v>
      </c>
      <c r="Q20">
        <v>20.96</v>
      </c>
      <c r="R20">
        <v>43.71</v>
      </c>
      <c r="S20">
        <v>0</v>
      </c>
      <c r="T20">
        <v>1.62</v>
      </c>
      <c r="U20">
        <v>344.25</v>
      </c>
      <c r="V20">
        <v>18.21</v>
      </c>
      <c r="W20">
        <v>44.92</v>
      </c>
      <c r="X20">
        <v>98.87</v>
      </c>
      <c r="Y20">
        <v>0</v>
      </c>
      <c r="Z20">
        <v>6.52</v>
      </c>
      <c r="AA20">
        <v>28.1</v>
      </c>
      <c r="AB20">
        <v>22.38</v>
      </c>
      <c r="AC20">
        <v>16.87</v>
      </c>
      <c r="AD20">
        <v>31.83</v>
      </c>
      <c r="AE20">
        <v>53.79</v>
      </c>
      <c r="AF20">
        <v>28.98</v>
      </c>
      <c r="AG20">
        <v>45.1</v>
      </c>
      <c r="AH20">
        <v>139.68</v>
      </c>
      <c r="AI20">
        <v>15.46</v>
      </c>
      <c r="AJ20">
        <v>0</v>
      </c>
      <c r="AK20">
        <v>60.38</v>
      </c>
      <c r="AL20">
        <v>75.52</v>
      </c>
      <c r="AM20">
        <v>0</v>
      </c>
      <c r="AN20">
        <v>0</v>
      </c>
      <c r="AO20">
        <v>9.5500000000000007</v>
      </c>
      <c r="AP20">
        <v>11.91</v>
      </c>
      <c r="AQ20">
        <v>70.87</v>
      </c>
      <c r="AR20">
        <v>44.71</v>
      </c>
      <c r="AS20">
        <v>33.979999999999997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4.01</v>
      </c>
      <c r="BA20">
        <v>3.04</v>
      </c>
      <c r="BB20">
        <v>1.42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2988.7200000000003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78.06</v>
      </c>
      <c r="H21">
        <v>0</v>
      </c>
      <c r="I21">
        <v>0</v>
      </c>
      <c r="J21">
        <v>97.42</v>
      </c>
      <c r="K21">
        <v>686.07</v>
      </c>
      <c r="L21">
        <v>342.53</v>
      </c>
      <c r="M21">
        <v>47.33</v>
      </c>
      <c r="N21">
        <v>121.71</v>
      </c>
      <c r="O21">
        <v>127.6</v>
      </c>
      <c r="P21">
        <v>141.78</v>
      </c>
      <c r="Q21">
        <v>20.96</v>
      </c>
      <c r="R21">
        <v>43.71</v>
      </c>
      <c r="S21">
        <v>0</v>
      </c>
      <c r="T21">
        <v>1.62</v>
      </c>
      <c r="U21">
        <v>344.25</v>
      </c>
      <c r="V21">
        <v>18.21</v>
      </c>
      <c r="W21">
        <v>44.92</v>
      </c>
      <c r="X21">
        <v>98.87</v>
      </c>
      <c r="Y21">
        <v>0</v>
      </c>
      <c r="Z21">
        <v>6.52</v>
      </c>
      <c r="AA21">
        <v>28.1</v>
      </c>
      <c r="AB21">
        <v>22.38</v>
      </c>
      <c r="AC21">
        <v>16.87</v>
      </c>
      <c r="AD21">
        <v>31.83</v>
      </c>
      <c r="AE21">
        <v>53.79</v>
      </c>
      <c r="AF21">
        <v>28.98</v>
      </c>
      <c r="AG21">
        <v>45.1</v>
      </c>
      <c r="AH21">
        <v>139.68</v>
      </c>
      <c r="AI21">
        <v>3.51</v>
      </c>
      <c r="AJ21">
        <v>0</v>
      </c>
      <c r="AK21">
        <v>60.38</v>
      </c>
      <c r="AL21">
        <v>75.52</v>
      </c>
      <c r="AM21">
        <v>0</v>
      </c>
      <c r="AN21">
        <v>0</v>
      </c>
      <c r="AO21">
        <v>9.5500000000000007</v>
      </c>
      <c r="AP21">
        <v>11.91</v>
      </c>
      <c r="AQ21">
        <v>70.87</v>
      </c>
      <c r="AR21">
        <v>44.71</v>
      </c>
      <c r="AS21">
        <v>33.979999999999997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4.01</v>
      </c>
      <c r="BA21">
        <v>3.04</v>
      </c>
      <c r="BB21">
        <v>1.42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2976.7700000000004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78.06</v>
      </c>
      <c r="H22">
        <v>0</v>
      </c>
      <c r="I22">
        <v>0</v>
      </c>
      <c r="J22">
        <v>97.42</v>
      </c>
      <c r="K22">
        <v>686.07</v>
      </c>
      <c r="L22">
        <v>342.53</v>
      </c>
      <c r="M22">
        <v>47.33</v>
      </c>
      <c r="N22">
        <v>121.71</v>
      </c>
      <c r="O22">
        <v>127.6</v>
      </c>
      <c r="P22">
        <v>141.78</v>
      </c>
      <c r="Q22">
        <v>20.96</v>
      </c>
      <c r="R22">
        <v>43.71</v>
      </c>
      <c r="S22">
        <v>0</v>
      </c>
      <c r="T22">
        <v>1.62</v>
      </c>
      <c r="U22">
        <v>344.25</v>
      </c>
      <c r="V22">
        <v>18.21</v>
      </c>
      <c r="W22">
        <v>44.92</v>
      </c>
      <c r="X22">
        <v>98.87</v>
      </c>
      <c r="Y22">
        <v>0</v>
      </c>
      <c r="Z22">
        <v>6.52</v>
      </c>
      <c r="AA22">
        <v>28.1</v>
      </c>
      <c r="AB22">
        <v>22.38</v>
      </c>
      <c r="AC22">
        <v>16.87</v>
      </c>
      <c r="AD22">
        <v>31.83</v>
      </c>
      <c r="AE22">
        <v>53.79</v>
      </c>
      <c r="AF22">
        <v>28.98</v>
      </c>
      <c r="AG22">
        <v>45.1</v>
      </c>
      <c r="AH22">
        <v>139.68</v>
      </c>
      <c r="AI22">
        <v>3.51</v>
      </c>
      <c r="AJ22">
        <v>0</v>
      </c>
      <c r="AK22">
        <v>60.38</v>
      </c>
      <c r="AL22">
        <v>75.52</v>
      </c>
      <c r="AM22">
        <v>0</v>
      </c>
      <c r="AN22">
        <v>0</v>
      </c>
      <c r="AO22">
        <v>9.5500000000000007</v>
      </c>
      <c r="AP22">
        <v>11.91</v>
      </c>
      <c r="AQ22">
        <v>70.87</v>
      </c>
      <c r="AR22">
        <v>49.13</v>
      </c>
      <c r="AS22">
        <v>33.979999999999997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4.01</v>
      </c>
      <c r="BA22">
        <v>3.04</v>
      </c>
      <c r="BB22">
        <v>1.42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2981.1900000000005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78.06</v>
      </c>
      <c r="H23">
        <v>0</v>
      </c>
      <c r="I23">
        <v>0</v>
      </c>
      <c r="J23">
        <v>97.42</v>
      </c>
      <c r="K23">
        <v>686.07</v>
      </c>
      <c r="L23">
        <v>342.53</v>
      </c>
      <c r="M23">
        <v>47.33</v>
      </c>
      <c r="N23">
        <v>121.71</v>
      </c>
      <c r="O23">
        <v>127.6</v>
      </c>
      <c r="P23">
        <v>141.78</v>
      </c>
      <c r="Q23">
        <v>20.96</v>
      </c>
      <c r="R23">
        <v>43.71</v>
      </c>
      <c r="S23">
        <v>0</v>
      </c>
      <c r="T23">
        <v>1.62</v>
      </c>
      <c r="U23">
        <v>344.25</v>
      </c>
      <c r="V23">
        <v>18.21</v>
      </c>
      <c r="W23">
        <v>44.92</v>
      </c>
      <c r="X23">
        <v>98.87</v>
      </c>
      <c r="Y23">
        <v>0</v>
      </c>
      <c r="Z23">
        <v>13.04</v>
      </c>
      <c r="AA23">
        <v>28.1</v>
      </c>
      <c r="AB23">
        <v>22.38</v>
      </c>
      <c r="AC23">
        <v>16.87</v>
      </c>
      <c r="AD23">
        <v>31.83</v>
      </c>
      <c r="AE23">
        <v>53.79</v>
      </c>
      <c r="AF23">
        <v>28.98</v>
      </c>
      <c r="AG23">
        <v>45.1</v>
      </c>
      <c r="AH23">
        <v>139.68</v>
      </c>
      <c r="AI23">
        <v>3.51</v>
      </c>
      <c r="AJ23">
        <v>0</v>
      </c>
      <c r="AK23">
        <v>60.38</v>
      </c>
      <c r="AL23">
        <v>75.52</v>
      </c>
      <c r="AM23">
        <v>0</v>
      </c>
      <c r="AN23">
        <v>0</v>
      </c>
      <c r="AO23">
        <v>9.5500000000000007</v>
      </c>
      <c r="AP23">
        <v>11.91</v>
      </c>
      <c r="AQ23">
        <v>70.3</v>
      </c>
      <c r="AR23">
        <v>49.13</v>
      </c>
      <c r="AS23">
        <v>33.979999999999997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4.01</v>
      </c>
      <c r="BA23">
        <v>3.04</v>
      </c>
      <c r="BB23">
        <v>1.42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2987.1400000000008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78.06</v>
      </c>
      <c r="H24">
        <v>0</v>
      </c>
      <c r="I24">
        <v>0</v>
      </c>
      <c r="J24">
        <v>97.42</v>
      </c>
      <c r="K24">
        <v>686.07</v>
      </c>
      <c r="L24">
        <v>342.53</v>
      </c>
      <c r="M24">
        <v>47.33</v>
      </c>
      <c r="N24">
        <v>121.71</v>
      </c>
      <c r="O24">
        <v>127.6</v>
      </c>
      <c r="P24">
        <v>141.78</v>
      </c>
      <c r="Q24">
        <v>20.96</v>
      </c>
      <c r="R24">
        <v>43.71</v>
      </c>
      <c r="S24">
        <v>0</v>
      </c>
      <c r="T24">
        <v>1.62</v>
      </c>
      <c r="U24">
        <v>344.25</v>
      </c>
      <c r="V24">
        <v>18.21</v>
      </c>
      <c r="W24">
        <v>44.92</v>
      </c>
      <c r="X24">
        <v>98.87</v>
      </c>
      <c r="Y24">
        <v>0</v>
      </c>
      <c r="Z24">
        <v>13.04</v>
      </c>
      <c r="AA24">
        <v>28.1</v>
      </c>
      <c r="AB24">
        <v>22.38</v>
      </c>
      <c r="AC24">
        <v>16.87</v>
      </c>
      <c r="AD24">
        <v>31.83</v>
      </c>
      <c r="AE24">
        <v>53.79</v>
      </c>
      <c r="AF24">
        <v>28.98</v>
      </c>
      <c r="AG24">
        <v>45.1</v>
      </c>
      <c r="AH24">
        <v>139.68</v>
      </c>
      <c r="AI24">
        <v>5.62</v>
      </c>
      <c r="AJ24">
        <v>0</v>
      </c>
      <c r="AK24">
        <v>60.38</v>
      </c>
      <c r="AL24">
        <v>75.52</v>
      </c>
      <c r="AM24">
        <v>0</v>
      </c>
      <c r="AN24">
        <v>0</v>
      </c>
      <c r="AO24">
        <v>9.4700000000000006</v>
      </c>
      <c r="AP24">
        <v>11.91</v>
      </c>
      <c r="AQ24">
        <v>68.010000000000005</v>
      </c>
      <c r="AR24">
        <v>44.16</v>
      </c>
      <c r="AS24">
        <v>33.979999999999997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4.01</v>
      </c>
      <c r="BA24">
        <v>3.04</v>
      </c>
      <c r="BB24">
        <v>1.42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2981.91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78.06</v>
      </c>
      <c r="H25">
        <v>0</v>
      </c>
      <c r="I25">
        <v>0</v>
      </c>
      <c r="J25">
        <v>97.42</v>
      </c>
      <c r="K25">
        <v>686.07</v>
      </c>
      <c r="L25">
        <v>342.53</v>
      </c>
      <c r="M25">
        <v>47.33</v>
      </c>
      <c r="N25">
        <v>121.71</v>
      </c>
      <c r="O25">
        <v>127.6</v>
      </c>
      <c r="P25">
        <v>141.78</v>
      </c>
      <c r="Q25">
        <v>20.96</v>
      </c>
      <c r="R25">
        <v>43.71</v>
      </c>
      <c r="S25">
        <v>0</v>
      </c>
      <c r="T25">
        <v>1.62</v>
      </c>
      <c r="U25">
        <v>344.25</v>
      </c>
      <c r="V25">
        <v>18.21</v>
      </c>
      <c r="W25">
        <v>44.92</v>
      </c>
      <c r="X25">
        <v>98.87</v>
      </c>
      <c r="Y25">
        <v>0</v>
      </c>
      <c r="Z25">
        <v>13.04</v>
      </c>
      <c r="AA25">
        <v>28.1</v>
      </c>
      <c r="AB25">
        <v>22.38</v>
      </c>
      <c r="AC25">
        <v>16.87</v>
      </c>
      <c r="AD25">
        <v>40.4</v>
      </c>
      <c r="AE25">
        <v>53.79</v>
      </c>
      <c r="AF25">
        <v>28.98</v>
      </c>
      <c r="AG25">
        <v>45.1</v>
      </c>
      <c r="AH25">
        <v>139.68</v>
      </c>
      <c r="AI25">
        <v>8.43</v>
      </c>
      <c r="AJ25">
        <v>0</v>
      </c>
      <c r="AK25">
        <v>60.38</v>
      </c>
      <c r="AL25">
        <v>75.52</v>
      </c>
      <c r="AM25">
        <v>0</v>
      </c>
      <c r="AN25">
        <v>0</v>
      </c>
      <c r="AO25">
        <v>9</v>
      </c>
      <c r="AP25">
        <v>11.91</v>
      </c>
      <c r="AQ25">
        <v>68.010000000000005</v>
      </c>
      <c r="AR25">
        <v>44.71</v>
      </c>
      <c r="AS25">
        <v>33.979999999999997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4.01</v>
      </c>
      <c r="BA25">
        <v>3.04</v>
      </c>
      <c r="BB25">
        <v>1.42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2993.3700000000003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78.06</v>
      </c>
      <c r="H26">
        <v>0</v>
      </c>
      <c r="I26">
        <v>0</v>
      </c>
      <c r="J26">
        <v>97.42</v>
      </c>
      <c r="K26">
        <v>686.07</v>
      </c>
      <c r="L26">
        <v>342.53</v>
      </c>
      <c r="M26">
        <v>47.33</v>
      </c>
      <c r="N26">
        <v>121.71</v>
      </c>
      <c r="O26">
        <v>127.6</v>
      </c>
      <c r="P26">
        <v>141.78</v>
      </c>
      <c r="Q26">
        <v>20.96</v>
      </c>
      <c r="R26">
        <v>43.71</v>
      </c>
      <c r="S26">
        <v>0</v>
      </c>
      <c r="T26">
        <v>1.62</v>
      </c>
      <c r="U26">
        <v>344.25</v>
      </c>
      <c r="V26">
        <v>18.21</v>
      </c>
      <c r="W26">
        <v>44.92</v>
      </c>
      <c r="X26">
        <v>98.87</v>
      </c>
      <c r="Y26">
        <v>0</v>
      </c>
      <c r="Z26">
        <v>13.04</v>
      </c>
      <c r="AA26">
        <v>26.07</v>
      </c>
      <c r="AB26">
        <v>22.38</v>
      </c>
      <c r="AC26">
        <v>16.87</v>
      </c>
      <c r="AD26">
        <v>40.4</v>
      </c>
      <c r="AE26">
        <v>53.79</v>
      </c>
      <c r="AF26">
        <v>28.98</v>
      </c>
      <c r="AG26">
        <v>45.1</v>
      </c>
      <c r="AH26">
        <v>139.68</v>
      </c>
      <c r="AI26">
        <v>54.11</v>
      </c>
      <c r="AJ26">
        <v>0</v>
      </c>
      <c r="AK26">
        <v>60.38</v>
      </c>
      <c r="AL26">
        <v>75.52</v>
      </c>
      <c r="AM26">
        <v>0</v>
      </c>
      <c r="AN26">
        <v>0</v>
      </c>
      <c r="AO26">
        <v>8.9600000000000009</v>
      </c>
      <c r="AP26">
        <v>11.91</v>
      </c>
      <c r="AQ26">
        <v>68.010000000000005</v>
      </c>
      <c r="AR26">
        <v>44.71</v>
      </c>
      <c r="AS26">
        <v>33.979999999999997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4.01</v>
      </c>
      <c r="BA26">
        <v>3.04</v>
      </c>
      <c r="BB26">
        <v>1.42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3036.9800000000009</v>
      </c>
    </row>
    <row r="27" spans="1:117">
      <c r="A27" t="s">
        <v>69</v>
      </c>
      <c r="B27">
        <v>0</v>
      </c>
      <c r="C27">
        <v>0</v>
      </c>
      <c r="D27">
        <v>46.96</v>
      </c>
      <c r="E27">
        <v>0</v>
      </c>
      <c r="F27">
        <v>0</v>
      </c>
      <c r="G27">
        <v>78.06</v>
      </c>
      <c r="H27">
        <v>0</v>
      </c>
      <c r="I27">
        <v>0</v>
      </c>
      <c r="J27">
        <v>97.42</v>
      </c>
      <c r="K27">
        <v>686.07</v>
      </c>
      <c r="L27">
        <v>342.53</v>
      </c>
      <c r="M27">
        <v>47.33</v>
      </c>
      <c r="N27">
        <v>121.71</v>
      </c>
      <c r="O27">
        <v>127.6</v>
      </c>
      <c r="P27">
        <v>141.78</v>
      </c>
      <c r="Q27">
        <v>20.96</v>
      </c>
      <c r="R27">
        <v>43.71</v>
      </c>
      <c r="S27">
        <v>0</v>
      </c>
      <c r="T27">
        <v>1.62</v>
      </c>
      <c r="U27">
        <v>344.25</v>
      </c>
      <c r="V27">
        <v>18.21</v>
      </c>
      <c r="W27">
        <v>44.92</v>
      </c>
      <c r="X27">
        <v>98.87</v>
      </c>
      <c r="Y27">
        <v>0</v>
      </c>
      <c r="Z27">
        <v>13.04</v>
      </c>
      <c r="AA27">
        <v>26.07</v>
      </c>
      <c r="AB27">
        <v>22.38</v>
      </c>
      <c r="AC27">
        <v>16.87</v>
      </c>
      <c r="AD27">
        <v>40.4</v>
      </c>
      <c r="AE27">
        <v>53.79</v>
      </c>
      <c r="AF27">
        <v>28.98</v>
      </c>
      <c r="AG27">
        <v>45.1</v>
      </c>
      <c r="AH27">
        <v>139.68</v>
      </c>
      <c r="AI27">
        <v>54.11</v>
      </c>
      <c r="AJ27">
        <v>0</v>
      </c>
      <c r="AK27">
        <v>60.38</v>
      </c>
      <c r="AL27">
        <v>75.52</v>
      </c>
      <c r="AM27">
        <v>0</v>
      </c>
      <c r="AN27">
        <v>0</v>
      </c>
      <c r="AO27">
        <v>8.9600000000000009</v>
      </c>
      <c r="AP27">
        <v>11.91</v>
      </c>
      <c r="AQ27">
        <v>68.010000000000005</v>
      </c>
      <c r="AR27">
        <v>44.71</v>
      </c>
      <c r="AS27">
        <v>33.979999999999997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4.01</v>
      </c>
      <c r="BA27">
        <v>3.04</v>
      </c>
      <c r="BB27">
        <v>1.42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3035.8100000000009</v>
      </c>
    </row>
    <row r="28" spans="1:117">
      <c r="A28" t="s">
        <v>70</v>
      </c>
      <c r="B28">
        <v>0</v>
      </c>
      <c r="C28">
        <v>0</v>
      </c>
      <c r="D28">
        <v>46.96</v>
      </c>
      <c r="E28">
        <v>0</v>
      </c>
      <c r="F28">
        <v>0</v>
      </c>
      <c r="G28">
        <v>78.06</v>
      </c>
      <c r="H28">
        <v>0</v>
      </c>
      <c r="I28">
        <v>0</v>
      </c>
      <c r="J28">
        <v>97.42</v>
      </c>
      <c r="K28">
        <v>686.07</v>
      </c>
      <c r="L28">
        <v>342.53</v>
      </c>
      <c r="M28">
        <v>47.33</v>
      </c>
      <c r="N28">
        <v>121.71</v>
      </c>
      <c r="O28">
        <v>127.6</v>
      </c>
      <c r="P28">
        <v>141.78</v>
      </c>
      <c r="Q28">
        <v>20.96</v>
      </c>
      <c r="R28">
        <v>43.71</v>
      </c>
      <c r="S28">
        <v>0</v>
      </c>
      <c r="T28">
        <v>1.62</v>
      </c>
      <c r="U28">
        <v>344.25</v>
      </c>
      <c r="V28">
        <v>18.21</v>
      </c>
      <c r="W28">
        <v>44.92</v>
      </c>
      <c r="X28">
        <v>98.87</v>
      </c>
      <c r="Y28">
        <v>0</v>
      </c>
      <c r="Z28">
        <v>13.04</v>
      </c>
      <c r="AA28">
        <v>13.43</v>
      </c>
      <c r="AB28">
        <v>22.38</v>
      </c>
      <c r="AC28">
        <v>16.87</v>
      </c>
      <c r="AD28">
        <v>40.4</v>
      </c>
      <c r="AE28">
        <v>53.79</v>
      </c>
      <c r="AF28">
        <v>28.98</v>
      </c>
      <c r="AG28">
        <v>45.1</v>
      </c>
      <c r="AH28">
        <v>139.68</v>
      </c>
      <c r="AI28">
        <v>54.11</v>
      </c>
      <c r="AJ28">
        <v>0</v>
      </c>
      <c r="AK28">
        <v>60.38</v>
      </c>
      <c r="AL28">
        <v>75.52</v>
      </c>
      <c r="AM28">
        <v>0</v>
      </c>
      <c r="AN28">
        <v>0</v>
      </c>
      <c r="AO28">
        <v>8.9600000000000009</v>
      </c>
      <c r="AP28">
        <v>11.91</v>
      </c>
      <c r="AQ28">
        <v>68.010000000000005</v>
      </c>
      <c r="AR28">
        <v>49.13</v>
      </c>
      <c r="AS28">
        <v>33.979999999999997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4.01</v>
      </c>
      <c r="BA28">
        <v>3.04</v>
      </c>
      <c r="BB28">
        <v>1.42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3027.5900000000006</v>
      </c>
    </row>
    <row r="29" spans="1:117">
      <c r="A29" t="s">
        <v>71</v>
      </c>
      <c r="B29">
        <v>0</v>
      </c>
      <c r="C29">
        <v>0</v>
      </c>
      <c r="D29">
        <v>46.96</v>
      </c>
      <c r="E29">
        <v>0</v>
      </c>
      <c r="F29">
        <v>0</v>
      </c>
      <c r="G29">
        <v>78.06</v>
      </c>
      <c r="H29">
        <v>0</v>
      </c>
      <c r="I29">
        <v>0</v>
      </c>
      <c r="J29">
        <v>97.42</v>
      </c>
      <c r="K29">
        <v>686.07</v>
      </c>
      <c r="L29">
        <v>342.53</v>
      </c>
      <c r="M29">
        <v>47.33</v>
      </c>
      <c r="N29">
        <v>121.71</v>
      </c>
      <c r="O29">
        <v>127.6</v>
      </c>
      <c r="P29">
        <v>141.78</v>
      </c>
      <c r="Q29">
        <v>20.96</v>
      </c>
      <c r="R29">
        <v>43.71</v>
      </c>
      <c r="S29">
        <v>0</v>
      </c>
      <c r="T29">
        <v>1.62</v>
      </c>
      <c r="U29">
        <v>344.25</v>
      </c>
      <c r="V29">
        <v>18.21</v>
      </c>
      <c r="W29">
        <v>44.92</v>
      </c>
      <c r="X29">
        <v>98.87</v>
      </c>
      <c r="Y29">
        <v>0</v>
      </c>
      <c r="Z29">
        <v>13.04</v>
      </c>
      <c r="AA29">
        <v>13.43</v>
      </c>
      <c r="AB29">
        <v>22.38</v>
      </c>
      <c r="AC29">
        <v>16.87</v>
      </c>
      <c r="AD29">
        <v>40.4</v>
      </c>
      <c r="AE29">
        <v>53.79</v>
      </c>
      <c r="AF29">
        <v>28.98</v>
      </c>
      <c r="AG29">
        <v>45.1</v>
      </c>
      <c r="AH29">
        <v>139.68</v>
      </c>
      <c r="AI29">
        <v>54.11</v>
      </c>
      <c r="AJ29">
        <v>0</v>
      </c>
      <c r="AK29">
        <v>60.38</v>
      </c>
      <c r="AL29">
        <v>75.52</v>
      </c>
      <c r="AM29">
        <v>0</v>
      </c>
      <c r="AN29">
        <v>0</v>
      </c>
      <c r="AO29">
        <v>8.9600000000000009</v>
      </c>
      <c r="AP29">
        <v>11.91</v>
      </c>
      <c r="AQ29">
        <v>68.010000000000005</v>
      </c>
      <c r="AR29">
        <v>49.13</v>
      </c>
      <c r="AS29">
        <v>33.979999999999997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4.01</v>
      </c>
      <c r="BA29">
        <v>3.04</v>
      </c>
      <c r="BB29">
        <v>1.42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3027.5900000000006</v>
      </c>
    </row>
    <row r="30" spans="1:117">
      <c r="A30" t="s">
        <v>72</v>
      </c>
      <c r="B30">
        <v>0</v>
      </c>
      <c r="C30">
        <v>0</v>
      </c>
      <c r="D30">
        <v>46.96</v>
      </c>
      <c r="E30">
        <v>0</v>
      </c>
      <c r="F30">
        <v>0</v>
      </c>
      <c r="G30">
        <v>78.06</v>
      </c>
      <c r="H30">
        <v>0</v>
      </c>
      <c r="I30">
        <v>0</v>
      </c>
      <c r="J30">
        <v>97.42</v>
      </c>
      <c r="K30">
        <v>686.07</v>
      </c>
      <c r="L30">
        <v>342.53</v>
      </c>
      <c r="M30">
        <v>47.33</v>
      </c>
      <c r="N30">
        <v>121.71</v>
      </c>
      <c r="O30">
        <v>127.6</v>
      </c>
      <c r="P30">
        <v>141.78</v>
      </c>
      <c r="Q30">
        <v>20.96</v>
      </c>
      <c r="R30">
        <v>43.71</v>
      </c>
      <c r="S30">
        <v>0</v>
      </c>
      <c r="T30">
        <v>1.62</v>
      </c>
      <c r="U30">
        <v>344.25</v>
      </c>
      <c r="V30">
        <v>18.21</v>
      </c>
      <c r="W30">
        <v>44.92</v>
      </c>
      <c r="X30">
        <v>98.87</v>
      </c>
      <c r="Y30">
        <v>0</v>
      </c>
      <c r="Z30">
        <v>13.04</v>
      </c>
      <c r="AA30">
        <v>13.03</v>
      </c>
      <c r="AB30">
        <v>22.38</v>
      </c>
      <c r="AC30">
        <v>16.87</v>
      </c>
      <c r="AD30">
        <v>40.4</v>
      </c>
      <c r="AE30">
        <v>53.79</v>
      </c>
      <c r="AF30">
        <v>28.98</v>
      </c>
      <c r="AG30">
        <v>45.1</v>
      </c>
      <c r="AH30">
        <v>139.68</v>
      </c>
      <c r="AI30">
        <v>54.11</v>
      </c>
      <c r="AJ30">
        <v>0</v>
      </c>
      <c r="AK30">
        <v>60.38</v>
      </c>
      <c r="AL30">
        <v>75.52</v>
      </c>
      <c r="AM30">
        <v>0</v>
      </c>
      <c r="AN30">
        <v>0</v>
      </c>
      <c r="AO30">
        <v>8.9600000000000009</v>
      </c>
      <c r="AP30">
        <v>11.91</v>
      </c>
      <c r="AQ30">
        <v>68.010000000000005</v>
      </c>
      <c r="AR30">
        <v>44.71</v>
      </c>
      <c r="AS30">
        <v>33.979999999999997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4.01</v>
      </c>
      <c r="BA30">
        <v>3.04</v>
      </c>
      <c r="BB30">
        <v>1.42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3022.7700000000009</v>
      </c>
    </row>
    <row r="31" spans="1:117">
      <c r="A31" t="s">
        <v>73</v>
      </c>
      <c r="B31">
        <v>0</v>
      </c>
      <c r="C31">
        <v>0</v>
      </c>
      <c r="D31">
        <v>46.96</v>
      </c>
      <c r="E31">
        <v>0</v>
      </c>
      <c r="F31">
        <v>0</v>
      </c>
      <c r="G31">
        <v>78.06</v>
      </c>
      <c r="H31">
        <v>0</v>
      </c>
      <c r="I31">
        <v>0</v>
      </c>
      <c r="J31">
        <v>97.42</v>
      </c>
      <c r="K31">
        <v>686.07</v>
      </c>
      <c r="L31">
        <v>342.53</v>
      </c>
      <c r="M31">
        <v>47.33</v>
      </c>
      <c r="N31">
        <v>121.71</v>
      </c>
      <c r="O31">
        <v>127.6</v>
      </c>
      <c r="P31">
        <v>141.78</v>
      </c>
      <c r="Q31">
        <v>20.96</v>
      </c>
      <c r="R31">
        <v>43.71</v>
      </c>
      <c r="S31">
        <v>0</v>
      </c>
      <c r="T31">
        <v>1.62</v>
      </c>
      <c r="U31">
        <v>344.25</v>
      </c>
      <c r="V31">
        <v>18.21</v>
      </c>
      <c r="W31">
        <v>44.92</v>
      </c>
      <c r="X31">
        <v>98.87</v>
      </c>
      <c r="Y31">
        <v>0</v>
      </c>
      <c r="Z31">
        <v>13.04</v>
      </c>
      <c r="AA31">
        <v>13.03</v>
      </c>
      <c r="AB31">
        <v>22.38</v>
      </c>
      <c r="AC31">
        <v>16.87</v>
      </c>
      <c r="AD31">
        <v>40.4</v>
      </c>
      <c r="AE31">
        <v>53.79</v>
      </c>
      <c r="AF31">
        <v>28.98</v>
      </c>
      <c r="AG31">
        <v>45.1</v>
      </c>
      <c r="AH31">
        <v>139.68</v>
      </c>
      <c r="AI31">
        <v>54.11</v>
      </c>
      <c r="AJ31">
        <v>0</v>
      </c>
      <c r="AK31">
        <v>60.38</v>
      </c>
      <c r="AL31">
        <v>75.52</v>
      </c>
      <c r="AM31">
        <v>0</v>
      </c>
      <c r="AN31">
        <v>0</v>
      </c>
      <c r="AO31">
        <v>8.49</v>
      </c>
      <c r="AP31">
        <v>11.91</v>
      </c>
      <c r="AQ31">
        <v>68.010000000000005</v>
      </c>
      <c r="AR31">
        <v>44.71</v>
      </c>
      <c r="AS31">
        <v>33.979999999999997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4.01</v>
      </c>
      <c r="BA31">
        <v>3.04</v>
      </c>
      <c r="BB31">
        <v>1.42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3022.3000000000006</v>
      </c>
    </row>
    <row r="32" spans="1:117">
      <c r="A32" t="s">
        <v>74</v>
      </c>
      <c r="B32">
        <v>0</v>
      </c>
      <c r="C32">
        <v>0</v>
      </c>
      <c r="D32">
        <v>46.96</v>
      </c>
      <c r="E32">
        <v>0</v>
      </c>
      <c r="F32">
        <v>0</v>
      </c>
      <c r="G32">
        <v>78.06</v>
      </c>
      <c r="H32">
        <v>0</v>
      </c>
      <c r="I32">
        <v>0</v>
      </c>
      <c r="J32">
        <v>97.42</v>
      </c>
      <c r="K32">
        <v>686.07</v>
      </c>
      <c r="L32">
        <v>342.53</v>
      </c>
      <c r="M32">
        <v>47.33</v>
      </c>
      <c r="N32">
        <v>121.71</v>
      </c>
      <c r="O32">
        <v>127.6</v>
      </c>
      <c r="P32">
        <v>141.78</v>
      </c>
      <c r="Q32">
        <v>20.96</v>
      </c>
      <c r="R32">
        <v>43.71</v>
      </c>
      <c r="S32">
        <v>0</v>
      </c>
      <c r="T32">
        <v>1.62</v>
      </c>
      <c r="U32">
        <v>344.25</v>
      </c>
      <c r="V32">
        <v>18.21</v>
      </c>
      <c r="W32">
        <v>44.92</v>
      </c>
      <c r="X32">
        <v>98.87</v>
      </c>
      <c r="Y32">
        <v>0</v>
      </c>
      <c r="Z32">
        <v>13.04</v>
      </c>
      <c r="AA32">
        <v>13.03</v>
      </c>
      <c r="AB32">
        <v>22.38</v>
      </c>
      <c r="AC32">
        <v>16.87</v>
      </c>
      <c r="AD32">
        <v>40.4</v>
      </c>
      <c r="AE32">
        <v>53.79</v>
      </c>
      <c r="AF32">
        <v>28.98</v>
      </c>
      <c r="AG32">
        <v>45.1</v>
      </c>
      <c r="AH32">
        <v>139.68</v>
      </c>
      <c r="AI32">
        <v>7.03</v>
      </c>
      <c r="AJ32">
        <v>0</v>
      </c>
      <c r="AK32">
        <v>60.23</v>
      </c>
      <c r="AL32">
        <v>75.52</v>
      </c>
      <c r="AM32">
        <v>0</v>
      </c>
      <c r="AN32">
        <v>0</v>
      </c>
      <c r="AO32">
        <v>8.49</v>
      </c>
      <c r="AP32">
        <v>11.91</v>
      </c>
      <c r="AQ32">
        <v>68.010000000000005</v>
      </c>
      <c r="AR32">
        <v>44.71</v>
      </c>
      <c r="AS32">
        <v>33.979999999999997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4.01</v>
      </c>
      <c r="BA32">
        <v>3.04</v>
      </c>
      <c r="BB32">
        <v>1.42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2975.0700000000006</v>
      </c>
    </row>
    <row r="33" spans="1:117">
      <c r="A33" t="s">
        <v>75</v>
      </c>
      <c r="B33">
        <v>0</v>
      </c>
      <c r="C33">
        <v>0</v>
      </c>
      <c r="D33">
        <v>46.96</v>
      </c>
      <c r="E33">
        <v>0</v>
      </c>
      <c r="F33">
        <v>0</v>
      </c>
      <c r="G33">
        <v>78.06</v>
      </c>
      <c r="H33">
        <v>0</v>
      </c>
      <c r="I33">
        <v>0</v>
      </c>
      <c r="J33">
        <v>97.42</v>
      </c>
      <c r="K33">
        <v>686.07</v>
      </c>
      <c r="L33">
        <v>342.53</v>
      </c>
      <c r="M33">
        <v>47.33</v>
      </c>
      <c r="N33">
        <v>121.71</v>
      </c>
      <c r="O33">
        <v>127.6</v>
      </c>
      <c r="P33">
        <v>141.78</v>
      </c>
      <c r="Q33">
        <v>20.96</v>
      </c>
      <c r="R33">
        <v>43.71</v>
      </c>
      <c r="S33">
        <v>0</v>
      </c>
      <c r="T33">
        <v>1.62</v>
      </c>
      <c r="U33">
        <v>344.25</v>
      </c>
      <c r="V33">
        <v>18.21</v>
      </c>
      <c r="W33">
        <v>44.92</v>
      </c>
      <c r="X33">
        <v>98.87</v>
      </c>
      <c r="Y33">
        <v>0</v>
      </c>
      <c r="Z33">
        <v>13.04</v>
      </c>
      <c r="AA33">
        <v>13.03</v>
      </c>
      <c r="AB33">
        <v>22.38</v>
      </c>
      <c r="AC33">
        <v>16.87</v>
      </c>
      <c r="AD33">
        <v>40.4</v>
      </c>
      <c r="AE33">
        <v>53.79</v>
      </c>
      <c r="AF33">
        <v>28.98</v>
      </c>
      <c r="AG33">
        <v>45.1</v>
      </c>
      <c r="AH33">
        <v>139.68</v>
      </c>
      <c r="AI33">
        <v>3.51</v>
      </c>
      <c r="AJ33">
        <v>0</v>
      </c>
      <c r="AK33">
        <v>60.23</v>
      </c>
      <c r="AL33">
        <v>75.52</v>
      </c>
      <c r="AM33">
        <v>0</v>
      </c>
      <c r="AN33">
        <v>0</v>
      </c>
      <c r="AO33">
        <v>8.49</v>
      </c>
      <c r="AP33">
        <v>11.91</v>
      </c>
      <c r="AQ33">
        <v>68.010000000000005</v>
      </c>
      <c r="AR33">
        <v>44.71</v>
      </c>
      <c r="AS33">
        <v>33.979999999999997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4.01</v>
      </c>
      <c r="BA33">
        <v>3.04</v>
      </c>
      <c r="BB33">
        <v>1.42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2971.5500000000006</v>
      </c>
    </row>
    <row r="34" spans="1:117">
      <c r="A34" t="s">
        <v>76</v>
      </c>
      <c r="B34">
        <v>0</v>
      </c>
      <c r="C34">
        <v>0</v>
      </c>
      <c r="D34">
        <v>46.96</v>
      </c>
      <c r="E34">
        <v>0</v>
      </c>
      <c r="F34">
        <v>0</v>
      </c>
      <c r="G34">
        <v>78.06</v>
      </c>
      <c r="H34">
        <v>0</v>
      </c>
      <c r="I34">
        <v>0</v>
      </c>
      <c r="J34">
        <v>97.42</v>
      </c>
      <c r="K34">
        <v>686.07</v>
      </c>
      <c r="L34">
        <v>342.53</v>
      </c>
      <c r="M34">
        <v>47.33</v>
      </c>
      <c r="N34">
        <v>121.71</v>
      </c>
      <c r="O34">
        <v>127.6</v>
      </c>
      <c r="P34">
        <v>141.78</v>
      </c>
      <c r="Q34">
        <v>20.96</v>
      </c>
      <c r="R34">
        <v>43.71</v>
      </c>
      <c r="S34">
        <v>0</v>
      </c>
      <c r="T34">
        <v>1.62</v>
      </c>
      <c r="U34">
        <v>344.25</v>
      </c>
      <c r="V34">
        <v>18.21</v>
      </c>
      <c r="W34">
        <v>44.92</v>
      </c>
      <c r="X34">
        <v>98.87</v>
      </c>
      <c r="Y34">
        <v>0</v>
      </c>
      <c r="Z34">
        <v>13.04</v>
      </c>
      <c r="AA34">
        <v>13.03</v>
      </c>
      <c r="AB34">
        <v>22.38</v>
      </c>
      <c r="AC34">
        <v>16.87</v>
      </c>
      <c r="AD34">
        <v>40.4</v>
      </c>
      <c r="AE34">
        <v>53.79</v>
      </c>
      <c r="AF34">
        <v>28.98</v>
      </c>
      <c r="AG34">
        <v>45.1</v>
      </c>
      <c r="AH34">
        <v>139.68</v>
      </c>
      <c r="AI34">
        <v>3.51</v>
      </c>
      <c r="AJ34">
        <v>0</v>
      </c>
      <c r="AK34">
        <v>60.23</v>
      </c>
      <c r="AL34">
        <v>75.52</v>
      </c>
      <c r="AM34">
        <v>0</v>
      </c>
      <c r="AN34">
        <v>0</v>
      </c>
      <c r="AO34">
        <v>8.49</v>
      </c>
      <c r="AP34">
        <v>11.91</v>
      </c>
      <c r="AQ34">
        <v>68.010000000000005</v>
      </c>
      <c r="AR34">
        <v>44.71</v>
      </c>
      <c r="AS34">
        <v>33.979999999999997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4.01</v>
      </c>
      <c r="BA34">
        <v>3.04</v>
      </c>
      <c r="BB34">
        <v>1.42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2971.5500000000006</v>
      </c>
    </row>
    <row r="35" spans="1:117">
      <c r="A35" t="s">
        <v>77</v>
      </c>
      <c r="B35">
        <v>0</v>
      </c>
      <c r="C35">
        <v>0</v>
      </c>
      <c r="D35">
        <v>46.96</v>
      </c>
      <c r="E35">
        <v>0</v>
      </c>
      <c r="F35">
        <v>0</v>
      </c>
      <c r="G35">
        <v>78.06</v>
      </c>
      <c r="H35">
        <v>0</v>
      </c>
      <c r="I35">
        <v>0</v>
      </c>
      <c r="J35">
        <v>94.95</v>
      </c>
      <c r="K35">
        <v>686.07</v>
      </c>
      <c r="L35">
        <v>342.53</v>
      </c>
      <c r="M35">
        <v>47.33</v>
      </c>
      <c r="N35">
        <v>121.71</v>
      </c>
      <c r="O35">
        <v>127.6</v>
      </c>
      <c r="P35">
        <v>141.78</v>
      </c>
      <c r="Q35">
        <v>20.96</v>
      </c>
      <c r="R35">
        <v>43.71</v>
      </c>
      <c r="S35">
        <v>0</v>
      </c>
      <c r="T35">
        <v>1.62</v>
      </c>
      <c r="U35">
        <v>344.25</v>
      </c>
      <c r="V35">
        <v>18.21</v>
      </c>
      <c r="W35">
        <v>44.92</v>
      </c>
      <c r="X35">
        <v>98.87</v>
      </c>
      <c r="Y35">
        <v>0</v>
      </c>
      <c r="Z35">
        <v>13.04</v>
      </c>
      <c r="AA35">
        <v>13.03</v>
      </c>
      <c r="AB35">
        <v>22.38</v>
      </c>
      <c r="AC35">
        <v>16.87</v>
      </c>
      <c r="AD35">
        <v>40.4</v>
      </c>
      <c r="AE35">
        <v>53.79</v>
      </c>
      <c r="AF35">
        <v>28.98</v>
      </c>
      <c r="AG35">
        <v>45.1</v>
      </c>
      <c r="AH35">
        <v>115.88</v>
      </c>
      <c r="AI35">
        <v>15.46</v>
      </c>
      <c r="AJ35">
        <v>0</v>
      </c>
      <c r="AK35">
        <v>60.23</v>
      </c>
      <c r="AL35">
        <v>75.52</v>
      </c>
      <c r="AM35">
        <v>0</v>
      </c>
      <c r="AN35">
        <v>0</v>
      </c>
      <c r="AO35">
        <v>8.49</v>
      </c>
      <c r="AP35">
        <v>3.85</v>
      </c>
      <c r="AQ35">
        <v>68.010000000000005</v>
      </c>
      <c r="AR35">
        <v>44.71</v>
      </c>
      <c r="AS35">
        <v>33.979999999999997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4.01</v>
      </c>
      <c r="BA35">
        <v>2.67</v>
      </c>
      <c r="BB35">
        <v>1.42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2948.8000000000006</v>
      </c>
    </row>
    <row r="36" spans="1:117">
      <c r="A36" t="s">
        <v>78</v>
      </c>
      <c r="B36">
        <v>0</v>
      </c>
      <c r="C36">
        <v>0</v>
      </c>
      <c r="D36">
        <v>46.96</v>
      </c>
      <c r="E36">
        <v>0</v>
      </c>
      <c r="F36">
        <v>0</v>
      </c>
      <c r="G36">
        <v>78.06</v>
      </c>
      <c r="H36">
        <v>0</v>
      </c>
      <c r="I36">
        <v>0</v>
      </c>
      <c r="J36">
        <v>94.95</v>
      </c>
      <c r="K36">
        <v>686.07</v>
      </c>
      <c r="L36">
        <v>342.53</v>
      </c>
      <c r="M36">
        <v>47.33</v>
      </c>
      <c r="N36">
        <v>121.71</v>
      </c>
      <c r="O36">
        <v>127.6</v>
      </c>
      <c r="P36">
        <v>141.78</v>
      </c>
      <c r="Q36">
        <v>20.96</v>
      </c>
      <c r="R36">
        <v>43.71</v>
      </c>
      <c r="S36">
        <v>0</v>
      </c>
      <c r="T36">
        <v>1.62</v>
      </c>
      <c r="U36">
        <v>344.25</v>
      </c>
      <c r="V36">
        <v>18.21</v>
      </c>
      <c r="W36">
        <v>44.92</v>
      </c>
      <c r="X36">
        <v>98.87</v>
      </c>
      <c r="Y36">
        <v>0</v>
      </c>
      <c r="Z36">
        <v>13.04</v>
      </c>
      <c r="AA36">
        <v>13.03</v>
      </c>
      <c r="AB36">
        <v>22.38</v>
      </c>
      <c r="AC36">
        <v>16.87</v>
      </c>
      <c r="AD36">
        <v>40.4</v>
      </c>
      <c r="AE36">
        <v>53.79</v>
      </c>
      <c r="AF36">
        <v>28.98</v>
      </c>
      <c r="AG36">
        <v>45.1</v>
      </c>
      <c r="AH36">
        <v>115.88</v>
      </c>
      <c r="AI36">
        <v>15.46</v>
      </c>
      <c r="AJ36">
        <v>0</v>
      </c>
      <c r="AK36">
        <v>60.23</v>
      </c>
      <c r="AL36">
        <v>75.52</v>
      </c>
      <c r="AM36">
        <v>0</v>
      </c>
      <c r="AN36">
        <v>0</v>
      </c>
      <c r="AO36">
        <v>8.49</v>
      </c>
      <c r="AP36">
        <v>2.56</v>
      </c>
      <c r="AQ36">
        <v>68.010000000000005</v>
      </c>
      <c r="AR36">
        <v>44.71</v>
      </c>
      <c r="AS36">
        <v>33.979999999999997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4.01</v>
      </c>
      <c r="BA36">
        <v>2.67</v>
      </c>
      <c r="BB36">
        <v>1.42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2947.5100000000007</v>
      </c>
    </row>
    <row r="37" spans="1:117">
      <c r="A37" t="s">
        <v>79</v>
      </c>
      <c r="B37">
        <v>0</v>
      </c>
      <c r="C37">
        <v>0</v>
      </c>
      <c r="D37">
        <v>46.96</v>
      </c>
      <c r="E37">
        <v>0</v>
      </c>
      <c r="F37">
        <v>0</v>
      </c>
      <c r="G37">
        <v>78.06</v>
      </c>
      <c r="H37">
        <v>0</v>
      </c>
      <c r="I37">
        <v>0</v>
      </c>
      <c r="J37">
        <v>94.95</v>
      </c>
      <c r="K37">
        <v>686.07</v>
      </c>
      <c r="L37">
        <v>342.53</v>
      </c>
      <c r="M37">
        <v>47.33</v>
      </c>
      <c r="N37">
        <v>121.71</v>
      </c>
      <c r="O37">
        <v>127.6</v>
      </c>
      <c r="P37">
        <v>141.78</v>
      </c>
      <c r="Q37">
        <v>20.96</v>
      </c>
      <c r="R37">
        <v>43.71</v>
      </c>
      <c r="S37">
        <v>0</v>
      </c>
      <c r="T37">
        <v>1.62</v>
      </c>
      <c r="U37">
        <v>344.25</v>
      </c>
      <c r="V37">
        <v>18.21</v>
      </c>
      <c r="W37">
        <v>44.92</v>
      </c>
      <c r="X37">
        <v>98.87</v>
      </c>
      <c r="Y37">
        <v>0</v>
      </c>
      <c r="Z37">
        <v>13.04</v>
      </c>
      <c r="AA37">
        <v>13.03</v>
      </c>
      <c r="AB37">
        <v>22.38</v>
      </c>
      <c r="AC37">
        <v>16.87</v>
      </c>
      <c r="AD37">
        <v>40.4</v>
      </c>
      <c r="AE37">
        <v>53.79</v>
      </c>
      <c r="AF37">
        <v>28.98</v>
      </c>
      <c r="AG37">
        <v>45.1</v>
      </c>
      <c r="AH37">
        <v>115.88</v>
      </c>
      <c r="AI37">
        <v>15.46</v>
      </c>
      <c r="AJ37">
        <v>0</v>
      </c>
      <c r="AK37">
        <v>60.23</v>
      </c>
      <c r="AL37">
        <v>75.52</v>
      </c>
      <c r="AM37">
        <v>0</v>
      </c>
      <c r="AN37">
        <v>0</v>
      </c>
      <c r="AO37">
        <v>8.49</v>
      </c>
      <c r="AP37">
        <v>3.85</v>
      </c>
      <c r="AQ37">
        <v>68.010000000000005</v>
      </c>
      <c r="AR37">
        <v>44.71</v>
      </c>
      <c r="AS37">
        <v>33.979999999999997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4.01</v>
      </c>
      <c r="BA37">
        <v>2.5099999999999998</v>
      </c>
      <c r="BB37">
        <v>1.42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2948.6400000000008</v>
      </c>
    </row>
    <row r="38" spans="1:117">
      <c r="A38" t="s">
        <v>80</v>
      </c>
      <c r="B38">
        <v>0</v>
      </c>
      <c r="C38">
        <v>0</v>
      </c>
      <c r="D38">
        <v>46.96</v>
      </c>
      <c r="E38">
        <v>0</v>
      </c>
      <c r="F38">
        <v>0</v>
      </c>
      <c r="G38">
        <v>78.06</v>
      </c>
      <c r="H38">
        <v>0</v>
      </c>
      <c r="I38">
        <v>0</v>
      </c>
      <c r="J38">
        <v>94.95</v>
      </c>
      <c r="K38">
        <v>686.07</v>
      </c>
      <c r="L38">
        <v>342.53</v>
      </c>
      <c r="M38">
        <v>47.33</v>
      </c>
      <c r="N38">
        <v>121.71</v>
      </c>
      <c r="O38">
        <v>127.6</v>
      </c>
      <c r="P38">
        <v>141.78</v>
      </c>
      <c r="Q38">
        <v>20.96</v>
      </c>
      <c r="R38">
        <v>43.71</v>
      </c>
      <c r="S38">
        <v>0</v>
      </c>
      <c r="T38">
        <v>1.62</v>
      </c>
      <c r="U38">
        <v>344.25</v>
      </c>
      <c r="V38">
        <v>18.21</v>
      </c>
      <c r="W38">
        <v>44.92</v>
      </c>
      <c r="X38">
        <v>98.87</v>
      </c>
      <c r="Y38">
        <v>0</v>
      </c>
      <c r="Z38">
        <v>13.04</v>
      </c>
      <c r="AA38">
        <v>0</v>
      </c>
      <c r="AB38">
        <v>22.38</v>
      </c>
      <c r="AC38">
        <v>16.87</v>
      </c>
      <c r="AD38">
        <v>40.4</v>
      </c>
      <c r="AE38">
        <v>53.79</v>
      </c>
      <c r="AF38">
        <v>28.98</v>
      </c>
      <c r="AG38">
        <v>45.1</v>
      </c>
      <c r="AH38">
        <v>115.88</v>
      </c>
      <c r="AI38">
        <v>15.46</v>
      </c>
      <c r="AJ38">
        <v>0</v>
      </c>
      <c r="AK38">
        <v>60.23</v>
      </c>
      <c r="AL38">
        <v>75.52</v>
      </c>
      <c r="AM38">
        <v>0</v>
      </c>
      <c r="AN38">
        <v>0</v>
      </c>
      <c r="AO38">
        <v>8.49</v>
      </c>
      <c r="AP38">
        <v>11.53</v>
      </c>
      <c r="AQ38">
        <v>68.010000000000005</v>
      </c>
      <c r="AR38">
        <v>44.71</v>
      </c>
      <c r="AS38">
        <v>33.979999999999997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4.01</v>
      </c>
      <c r="BA38">
        <v>2.5099999999999998</v>
      </c>
      <c r="BB38">
        <v>1.42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2943.2900000000009</v>
      </c>
    </row>
    <row r="39" spans="1:117">
      <c r="A39" t="s">
        <v>81</v>
      </c>
      <c r="B39">
        <v>0</v>
      </c>
      <c r="C39">
        <v>0</v>
      </c>
      <c r="D39">
        <v>46.96</v>
      </c>
      <c r="E39">
        <v>0</v>
      </c>
      <c r="F39">
        <v>0</v>
      </c>
      <c r="G39">
        <v>78.06</v>
      </c>
      <c r="H39">
        <v>0</v>
      </c>
      <c r="I39">
        <v>0</v>
      </c>
      <c r="J39">
        <v>94.95</v>
      </c>
      <c r="K39">
        <v>686.07</v>
      </c>
      <c r="L39">
        <v>342.53</v>
      </c>
      <c r="M39">
        <v>47.33</v>
      </c>
      <c r="N39">
        <v>121.71</v>
      </c>
      <c r="O39">
        <v>127.6</v>
      </c>
      <c r="P39">
        <v>141.78</v>
      </c>
      <c r="Q39">
        <v>20.96</v>
      </c>
      <c r="R39">
        <v>43.71</v>
      </c>
      <c r="S39">
        <v>0</v>
      </c>
      <c r="T39">
        <v>1.62</v>
      </c>
      <c r="U39">
        <v>344.25</v>
      </c>
      <c r="V39">
        <v>18.21</v>
      </c>
      <c r="W39">
        <v>44.92</v>
      </c>
      <c r="X39">
        <v>98.87</v>
      </c>
      <c r="Y39">
        <v>0</v>
      </c>
      <c r="Z39">
        <v>13.04</v>
      </c>
      <c r="AA39">
        <v>0</v>
      </c>
      <c r="AB39">
        <v>22.38</v>
      </c>
      <c r="AC39">
        <v>16.87</v>
      </c>
      <c r="AD39">
        <v>40.4</v>
      </c>
      <c r="AE39">
        <v>53.79</v>
      </c>
      <c r="AF39">
        <v>28.98</v>
      </c>
      <c r="AG39">
        <v>45.1</v>
      </c>
      <c r="AH39">
        <v>115.88</v>
      </c>
      <c r="AI39">
        <v>15.46</v>
      </c>
      <c r="AJ39">
        <v>0</v>
      </c>
      <c r="AK39">
        <v>60.23</v>
      </c>
      <c r="AL39">
        <v>75.52</v>
      </c>
      <c r="AM39">
        <v>0</v>
      </c>
      <c r="AN39">
        <v>0</v>
      </c>
      <c r="AO39">
        <v>8.82</v>
      </c>
      <c r="AP39">
        <v>11.53</v>
      </c>
      <c r="AQ39">
        <v>68.010000000000005</v>
      </c>
      <c r="AR39">
        <v>44.71</v>
      </c>
      <c r="AS39">
        <v>33.979999999999997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4.01</v>
      </c>
      <c r="BA39">
        <v>2.5099999999999998</v>
      </c>
      <c r="BB39">
        <v>1.42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2943.6200000000013</v>
      </c>
    </row>
    <row r="40" spans="1:117">
      <c r="A40" t="s">
        <v>82</v>
      </c>
      <c r="B40">
        <v>0</v>
      </c>
      <c r="C40">
        <v>0</v>
      </c>
      <c r="D40">
        <v>46.96</v>
      </c>
      <c r="E40">
        <v>0</v>
      </c>
      <c r="F40">
        <v>0</v>
      </c>
      <c r="G40">
        <v>78.06</v>
      </c>
      <c r="H40">
        <v>0</v>
      </c>
      <c r="I40">
        <v>0</v>
      </c>
      <c r="J40">
        <v>94.95</v>
      </c>
      <c r="K40">
        <v>686.07</v>
      </c>
      <c r="L40">
        <v>342.53</v>
      </c>
      <c r="M40">
        <v>47.33</v>
      </c>
      <c r="N40">
        <v>121.71</v>
      </c>
      <c r="O40">
        <v>127.6</v>
      </c>
      <c r="P40">
        <v>141.78</v>
      </c>
      <c r="Q40">
        <v>20.96</v>
      </c>
      <c r="R40">
        <v>43.71</v>
      </c>
      <c r="S40">
        <v>0</v>
      </c>
      <c r="T40">
        <v>1.62</v>
      </c>
      <c r="U40">
        <v>344.25</v>
      </c>
      <c r="V40">
        <v>18.21</v>
      </c>
      <c r="W40">
        <v>44.92</v>
      </c>
      <c r="X40">
        <v>98.87</v>
      </c>
      <c r="Y40">
        <v>0</v>
      </c>
      <c r="Z40">
        <v>13.04</v>
      </c>
      <c r="AA40">
        <v>0</v>
      </c>
      <c r="AB40">
        <v>22.38</v>
      </c>
      <c r="AC40">
        <v>16.87</v>
      </c>
      <c r="AD40">
        <v>40.4</v>
      </c>
      <c r="AE40">
        <v>53.79</v>
      </c>
      <c r="AF40">
        <v>28.98</v>
      </c>
      <c r="AG40">
        <v>45.1</v>
      </c>
      <c r="AH40">
        <v>115.88</v>
      </c>
      <c r="AI40">
        <v>15.46</v>
      </c>
      <c r="AJ40">
        <v>0</v>
      </c>
      <c r="AK40">
        <v>60.23</v>
      </c>
      <c r="AL40">
        <v>75.52</v>
      </c>
      <c r="AM40">
        <v>0</v>
      </c>
      <c r="AN40">
        <v>0</v>
      </c>
      <c r="AO40">
        <v>8.9600000000000009</v>
      </c>
      <c r="AP40">
        <v>11.53</v>
      </c>
      <c r="AQ40">
        <v>68.010000000000005</v>
      </c>
      <c r="AR40">
        <v>44.71</v>
      </c>
      <c r="AS40">
        <v>33.979999999999997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4.01</v>
      </c>
      <c r="BA40">
        <v>2.5099999999999998</v>
      </c>
      <c r="BB40">
        <v>1.42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2943.7600000000011</v>
      </c>
    </row>
    <row r="41" spans="1:117">
      <c r="A41" t="s">
        <v>83</v>
      </c>
      <c r="B41">
        <v>0</v>
      </c>
      <c r="C41">
        <v>0</v>
      </c>
      <c r="D41">
        <v>46.96</v>
      </c>
      <c r="E41">
        <v>0</v>
      </c>
      <c r="F41">
        <v>0</v>
      </c>
      <c r="G41">
        <v>78.06</v>
      </c>
      <c r="H41">
        <v>0</v>
      </c>
      <c r="I41">
        <v>0</v>
      </c>
      <c r="J41">
        <v>94.95</v>
      </c>
      <c r="K41">
        <v>686.07</v>
      </c>
      <c r="L41">
        <v>342.53</v>
      </c>
      <c r="M41">
        <v>47.33</v>
      </c>
      <c r="N41">
        <v>121.71</v>
      </c>
      <c r="O41">
        <v>127.6</v>
      </c>
      <c r="P41">
        <v>141.78</v>
      </c>
      <c r="Q41">
        <v>20.96</v>
      </c>
      <c r="R41">
        <v>43.71</v>
      </c>
      <c r="S41">
        <v>0</v>
      </c>
      <c r="T41">
        <v>1.62</v>
      </c>
      <c r="U41">
        <v>344.25</v>
      </c>
      <c r="V41">
        <v>18.21</v>
      </c>
      <c r="W41">
        <v>44.92</v>
      </c>
      <c r="X41">
        <v>98.87</v>
      </c>
      <c r="Y41">
        <v>0</v>
      </c>
      <c r="Z41">
        <v>13.04</v>
      </c>
      <c r="AA41">
        <v>0</v>
      </c>
      <c r="AB41">
        <v>22.38</v>
      </c>
      <c r="AC41">
        <v>16.87</v>
      </c>
      <c r="AD41">
        <v>40.4</v>
      </c>
      <c r="AE41">
        <v>53.79</v>
      </c>
      <c r="AF41">
        <v>28.98</v>
      </c>
      <c r="AG41">
        <v>45.1</v>
      </c>
      <c r="AH41">
        <v>115.88</v>
      </c>
      <c r="AI41">
        <v>15.46</v>
      </c>
      <c r="AJ41">
        <v>0</v>
      </c>
      <c r="AK41">
        <v>60.23</v>
      </c>
      <c r="AL41">
        <v>75.52</v>
      </c>
      <c r="AM41">
        <v>0</v>
      </c>
      <c r="AN41">
        <v>0</v>
      </c>
      <c r="AO41">
        <v>9.5500000000000007</v>
      </c>
      <c r="AP41">
        <v>11.53</v>
      </c>
      <c r="AQ41">
        <v>68.010000000000005</v>
      </c>
      <c r="AR41">
        <v>44.71</v>
      </c>
      <c r="AS41">
        <v>33.979999999999997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4.01</v>
      </c>
      <c r="BA41">
        <v>2.5099999999999998</v>
      </c>
      <c r="BB41">
        <v>1.42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2944.3500000000013</v>
      </c>
    </row>
    <row r="42" spans="1:117">
      <c r="A42" t="s">
        <v>84</v>
      </c>
      <c r="B42">
        <v>0</v>
      </c>
      <c r="C42">
        <v>0</v>
      </c>
      <c r="D42">
        <v>46.96</v>
      </c>
      <c r="E42">
        <v>0</v>
      </c>
      <c r="F42">
        <v>0</v>
      </c>
      <c r="G42">
        <v>78.06</v>
      </c>
      <c r="H42">
        <v>0</v>
      </c>
      <c r="I42">
        <v>0</v>
      </c>
      <c r="J42">
        <v>94.95</v>
      </c>
      <c r="K42">
        <v>686.07</v>
      </c>
      <c r="L42">
        <v>342.53</v>
      </c>
      <c r="M42">
        <v>47.33</v>
      </c>
      <c r="N42">
        <v>121.71</v>
      </c>
      <c r="O42">
        <v>127.6</v>
      </c>
      <c r="P42">
        <v>141.78</v>
      </c>
      <c r="Q42">
        <v>20.96</v>
      </c>
      <c r="R42">
        <v>43.71</v>
      </c>
      <c r="S42">
        <v>0</v>
      </c>
      <c r="T42">
        <v>1.62</v>
      </c>
      <c r="U42">
        <v>344.25</v>
      </c>
      <c r="V42">
        <v>18.21</v>
      </c>
      <c r="W42">
        <v>44.92</v>
      </c>
      <c r="X42">
        <v>98.87</v>
      </c>
      <c r="Y42">
        <v>0</v>
      </c>
      <c r="Z42">
        <v>13.04</v>
      </c>
      <c r="AA42">
        <v>0</v>
      </c>
      <c r="AB42">
        <v>22.38</v>
      </c>
      <c r="AC42">
        <v>16.87</v>
      </c>
      <c r="AD42">
        <v>40.4</v>
      </c>
      <c r="AE42">
        <v>53.79</v>
      </c>
      <c r="AF42">
        <v>28.98</v>
      </c>
      <c r="AG42">
        <v>45.1</v>
      </c>
      <c r="AH42">
        <v>115.88</v>
      </c>
      <c r="AI42">
        <v>15.46</v>
      </c>
      <c r="AJ42">
        <v>0</v>
      </c>
      <c r="AK42">
        <v>60.23</v>
      </c>
      <c r="AL42">
        <v>75.52</v>
      </c>
      <c r="AM42">
        <v>0</v>
      </c>
      <c r="AN42">
        <v>0</v>
      </c>
      <c r="AO42">
        <v>9.5</v>
      </c>
      <c r="AP42">
        <v>11.53</v>
      </c>
      <c r="AQ42">
        <v>68.010000000000005</v>
      </c>
      <c r="AR42">
        <v>44.71</v>
      </c>
      <c r="AS42">
        <v>33.979999999999997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4.01</v>
      </c>
      <c r="BA42">
        <v>2.5099999999999998</v>
      </c>
      <c r="BB42">
        <v>1.42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2944.3000000000011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77.81</v>
      </c>
      <c r="H43">
        <v>0</v>
      </c>
      <c r="I43">
        <v>0</v>
      </c>
      <c r="J43">
        <v>94.95</v>
      </c>
      <c r="K43">
        <v>686.07</v>
      </c>
      <c r="L43">
        <v>342.53</v>
      </c>
      <c r="M43">
        <v>47.33</v>
      </c>
      <c r="N43">
        <v>121.71</v>
      </c>
      <c r="O43">
        <v>127.6</v>
      </c>
      <c r="P43">
        <v>141.78</v>
      </c>
      <c r="Q43">
        <v>20.96</v>
      </c>
      <c r="R43">
        <v>43.71</v>
      </c>
      <c r="S43">
        <v>0</v>
      </c>
      <c r="T43">
        <v>1.62</v>
      </c>
      <c r="U43">
        <v>344.25</v>
      </c>
      <c r="V43">
        <v>18.21</v>
      </c>
      <c r="W43">
        <v>44.92</v>
      </c>
      <c r="X43">
        <v>98.87</v>
      </c>
      <c r="Y43">
        <v>0</v>
      </c>
      <c r="Z43">
        <v>13.04</v>
      </c>
      <c r="AA43">
        <v>0</v>
      </c>
      <c r="AB43">
        <v>22.38</v>
      </c>
      <c r="AC43">
        <v>16.87</v>
      </c>
      <c r="AD43">
        <v>40.4</v>
      </c>
      <c r="AE43">
        <v>53.79</v>
      </c>
      <c r="AF43">
        <v>28.98</v>
      </c>
      <c r="AG43">
        <v>45.1</v>
      </c>
      <c r="AH43">
        <v>115.88</v>
      </c>
      <c r="AI43">
        <v>15.46</v>
      </c>
      <c r="AJ43">
        <v>0</v>
      </c>
      <c r="AK43">
        <v>60.23</v>
      </c>
      <c r="AL43">
        <v>75.52</v>
      </c>
      <c r="AM43">
        <v>0</v>
      </c>
      <c r="AN43">
        <v>0</v>
      </c>
      <c r="AO43">
        <v>12.09</v>
      </c>
      <c r="AP43">
        <v>11.53</v>
      </c>
      <c r="AQ43">
        <v>53.16</v>
      </c>
      <c r="AR43">
        <v>44.71</v>
      </c>
      <c r="AS43">
        <v>33.979999999999997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4.01</v>
      </c>
      <c r="BA43">
        <v>2.5099999999999998</v>
      </c>
      <c r="BB43">
        <v>1.42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2931.5500000000011</v>
      </c>
    </row>
    <row r="44" spans="1:117">
      <c r="A44" t="s">
        <v>86</v>
      </c>
      <c r="B44">
        <v>0</v>
      </c>
      <c r="C44">
        <v>0</v>
      </c>
      <c r="D44">
        <v>46.72</v>
      </c>
      <c r="E44">
        <v>0</v>
      </c>
      <c r="F44">
        <v>0</v>
      </c>
      <c r="G44">
        <v>77.81</v>
      </c>
      <c r="H44">
        <v>0</v>
      </c>
      <c r="I44">
        <v>0</v>
      </c>
      <c r="J44">
        <v>94.95</v>
      </c>
      <c r="K44">
        <v>686.07</v>
      </c>
      <c r="L44">
        <v>342.53</v>
      </c>
      <c r="M44">
        <v>47.33</v>
      </c>
      <c r="N44">
        <v>121.71</v>
      </c>
      <c r="O44">
        <v>127.6</v>
      </c>
      <c r="P44">
        <v>141.78</v>
      </c>
      <c r="Q44">
        <v>20.96</v>
      </c>
      <c r="R44">
        <v>43.71</v>
      </c>
      <c r="S44">
        <v>0</v>
      </c>
      <c r="T44">
        <v>1.62</v>
      </c>
      <c r="U44">
        <v>344.25</v>
      </c>
      <c r="V44">
        <v>18.21</v>
      </c>
      <c r="W44">
        <v>44.92</v>
      </c>
      <c r="X44">
        <v>98.87</v>
      </c>
      <c r="Y44">
        <v>0</v>
      </c>
      <c r="Z44">
        <v>13.04</v>
      </c>
      <c r="AA44">
        <v>0</v>
      </c>
      <c r="AB44">
        <v>22.38</v>
      </c>
      <c r="AC44">
        <v>16.87</v>
      </c>
      <c r="AD44">
        <v>40.4</v>
      </c>
      <c r="AE44">
        <v>53.79</v>
      </c>
      <c r="AF44">
        <v>28.98</v>
      </c>
      <c r="AG44">
        <v>45.1</v>
      </c>
      <c r="AH44">
        <v>115.88</v>
      </c>
      <c r="AI44">
        <v>15.46</v>
      </c>
      <c r="AJ44">
        <v>0</v>
      </c>
      <c r="AK44">
        <v>60.23</v>
      </c>
      <c r="AL44">
        <v>75.52</v>
      </c>
      <c r="AM44">
        <v>0</v>
      </c>
      <c r="AN44">
        <v>0</v>
      </c>
      <c r="AO44">
        <v>12.05</v>
      </c>
      <c r="AP44">
        <v>11.53</v>
      </c>
      <c r="AQ44">
        <v>53.16</v>
      </c>
      <c r="AR44">
        <v>44.71</v>
      </c>
      <c r="AS44">
        <v>33.979999999999997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4.01</v>
      </c>
      <c r="BA44">
        <v>2.5099999999999998</v>
      </c>
      <c r="BB44">
        <v>1.42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2931.5100000000011</v>
      </c>
    </row>
    <row r="45" spans="1:117">
      <c r="A45" t="s">
        <v>87</v>
      </c>
      <c r="B45">
        <v>0</v>
      </c>
      <c r="C45">
        <v>0</v>
      </c>
      <c r="D45">
        <v>46.72</v>
      </c>
      <c r="E45">
        <v>0</v>
      </c>
      <c r="F45">
        <v>0</v>
      </c>
      <c r="G45">
        <v>77.81</v>
      </c>
      <c r="H45">
        <v>0</v>
      </c>
      <c r="I45">
        <v>0</v>
      </c>
      <c r="J45">
        <v>94.95</v>
      </c>
      <c r="K45">
        <v>686.07</v>
      </c>
      <c r="L45">
        <v>342.53</v>
      </c>
      <c r="M45">
        <v>47.33</v>
      </c>
      <c r="N45">
        <v>121.71</v>
      </c>
      <c r="O45">
        <v>127.6</v>
      </c>
      <c r="P45">
        <v>141.78</v>
      </c>
      <c r="Q45">
        <v>20.96</v>
      </c>
      <c r="R45">
        <v>43.71</v>
      </c>
      <c r="S45">
        <v>0</v>
      </c>
      <c r="T45">
        <v>1.62</v>
      </c>
      <c r="U45">
        <v>344.25</v>
      </c>
      <c r="V45">
        <v>18.21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22.38</v>
      </c>
      <c r="AC45">
        <v>16.87</v>
      </c>
      <c r="AD45">
        <v>40.4</v>
      </c>
      <c r="AE45">
        <v>53.79</v>
      </c>
      <c r="AF45">
        <v>19.32</v>
      </c>
      <c r="AG45">
        <v>45.1</v>
      </c>
      <c r="AH45">
        <v>115.88</v>
      </c>
      <c r="AI45">
        <v>15.46</v>
      </c>
      <c r="AJ45">
        <v>0</v>
      </c>
      <c r="AK45">
        <v>60.23</v>
      </c>
      <c r="AL45">
        <v>75.52</v>
      </c>
      <c r="AM45">
        <v>0</v>
      </c>
      <c r="AN45">
        <v>0</v>
      </c>
      <c r="AO45">
        <v>12.02</v>
      </c>
      <c r="AP45">
        <v>11.53</v>
      </c>
      <c r="AQ45">
        <v>53.16</v>
      </c>
      <c r="AR45">
        <v>44.71</v>
      </c>
      <c r="AS45">
        <v>33.979999999999997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4.01</v>
      </c>
      <c r="BA45">
        <v>2.5099999999999998</v>
      </c>
      <c r="BB45">
        <v>1.42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2915.3000000000011</v>
      </c>
    </row>
    <row r="46" spans="1:117">
      <c r="A46" t="s">
        <v>88</v>
      </c>
      <c r="B46">
        <v>0</v>
      </c>
      <c r="C46">
        <v>0</v>
      </c>
      <c r="D46">
        <v>46.72</v>
      </c>
      <c r="E46">
        <v>0</v>
      </c>
      <c r="F46">
        <v>0</v>
      </c>
      <c r="G46">
        <v>77.81</v>
      </c>
      <c r="H46">
        <v>0</v>
      </c>
      <c r="I46">
        <v>0</v>
      </c>
      <c r="J46">
        <v>94.95</v>
      </c>
      <c r="K46">
        <v>686.07</v>
      </c>
      <c r="L46">
        <v>342.53</v>
      </c>
      <c r="M46">
        <v>47.33</v>
      </c>
      <c r="N46">
        <v>121.71</v>
      </c>
      <c r="O46">
        <v>127.6</v>
      </c>
      <c r="P46">
        <v>141.78</v>
      </c>
      <c r="Q46">
        <v>20.96</v>
      </c>
      <c r="R46">
        <v>43.71</v>
      </c>
      <c r="S46">
        <v>0</v>
      </c>
      <c r="T46">
        <v>1.62</v>
      </c>
      <c r="U46">
        <v>344.25</v>
      </c>
      <c r="V46">
        <v>18.21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22.38</v>
      </c>
      <c r="AC46">
        <v>16.87</v>
      </c>
      <c r="AD46">
        <v>40.4</v>
      </c>
      <c r="AE46">
        <v>53.79</v>
      </c>
      <c r="AF46">
        <v>19.32</v>
      </c>
      <c r="AG46">
        <v>45.1</v>
      </c>
      <c r="AH46">
        <v>115.88</v>
      </c>
      <c r="AI46">
        <v>15.46</v>
      </c>
      <c r="AJ46">
        <v>0</v>
      </c>
      <c r="AK46">
        <v>60.23</v>
      </c>
      <c r="AL46">
        <v>75.52</v>
      </c>
      <c r="AM46">
        <v>0</v>
      </c>
      <c r="AN46">
        <v>0</v>
      </c>
      <c r="AO46">
        <v>11.94</v>
      </c>
      <c r="AP46">
        <v>11.53</v>
      </c>
      <c r="AQ46">
        <v>53.16</v>
      </c>
      <c r="AR46">
        <v>44.71</v>
      </c>
      <c r="AS46">
        <v>33.979999999999997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4.01</v>
      </c>
      <c r="BA46">
        <v>2.5099999999999998</v>
      </c>
      <c r="BB46">
        <v>1.42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2915.2200000000012</v>
      </c>
    </row>
    <row r="47" spans="1:117">
      <c r="A47" t="s">
        <v>89</v>
      </c>
      <c r="B47">
        <v>0</v>
      </c>
      <c r="C47">
        <v>0</v>
      </c>
      <c r="D47">
        <v>46.72</v>
      </c>
      <c r="E47">
        <v>0</v>
      </c>
      <c r="F47">
        <v>0</v>
      </c>
      <c r="G47">
        <v>77.81</v>
      </c>
      <c r="H47">
        <v>0</v>
      </c>
      <c r="I47">
        <v>0</v>
      </c>
      <c r="J47">
        <v>94.95</v>
      </c>
      <c r="K47">
        <v>686.07</v>
      </c>
      <c r="L47">
        <v>342.53</v>
      </c>
      <c r="M47">
        <v>47.33</v>
      </c>
      <c r="N47">
        <v>121.71</v>
      </c>
      <c r="O47">
        <v>127.6</v>
      </c>
      <c r="P47">
        <v>141.78</v>
      </c>
      <c r="Q47">
        <v>20.96</v>
      </c>
      <c r="R47">
        <v>43.71</v>
      </c>
      <c r="S47">
        <v>0</v>
      </c>
      <c r="T47">
        <v>1.62</v>
      </c>
      <c r="U47">
        <v>344.25</v>
      </c>
      <c r="V47">
        <v>18.21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22.38</v>
      </c>
      <c r="AC47">
        <v>16.87</v>
      </c>
      <c r="AD47">
        <v>40.4</v>
      </c>
      <c r="AE47">
        <v>53.79</v>
      </c>
      <c r="AF47">
        <v>19.32</v>
      </c>
      <c r="AG47">
        <v>45.1</v>
      </c>
      <c r="AH47">
        <v>124.16</v>
      </c>
      <c r="AI47">
        <v>15.46</v>
      </c>
      <c r="AJ47">
        <v>0</v>
      </c>
      <c r="AK47">
        <v>60.23</v>
      </c>
      <c r="AL47">
        <v>75.52</v>
      </c>
      <c r="AM47">
        <v>0</v>
      </c>
      <c r="AN47">
        <v>0</v>
      </c>
      <c r="AO47">
        <v>12.14</v>
      </c>
      <c r="AP47">
        <v>11.91</v>
      </c>
      <c r="AQ47">
        <v>53.16</v>
      </c>
      <c r="AR47">
        <v>44.71</v>
      </c>
      <c r="AS47">
        <v>33.979999999999997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4.01</v>
      </c>
      <c r="BA47">
        <v>2.7</v>
      </c>
      <c r="BB47">
        <v>1.42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2924.27</v>
      </c>
    </row>
    <row r="48" spans="1:117">
      <c r="A48" t="s">
        <v>90</v>
      </c>
      <c r="B48">
        <v>0</v>
      </c>
      <c r="C48">
        <v>0</v>
      </c>
      <c r="D48">
        <v>46.72</v>
      </c>
      <c r="E48">
        <v>0</v>
      </c>
      <c r="F48">
        <v>0</v>
      </c>
      <c r="G48">
        <v>77.81</v>
      </c>
      <c r="H48">
        <v>0</v>
      </c>
      <c r="I48">
        <v>0</v>
      </c>
      <c r="J48">
        <v>94.95</v>
      </c>
      <c r="K48">
        <v>686.07</v>
      </c>
      <c r="L48">
        <v>342.53</v>
      </c>
      <c r="M48">
        <v>47.33</v>
      </c>
      <c r="N48">
        <v>121.71</v>
      </c>
      <c r="O48">
        <v>127.6</v>
      </c>
      <c r="P48">
        <v>141.78</v>
      </c>
      <c r="Q48">
        <v>20.96</v>
      </c>
      <c r="R48">
        <v>43.71</v>
      </c>
      <c r="S48">
        <v>0</v>
      </c>
      <c r="T48">
        <v>1.62</v>
      </c>
      <c r="U48">
        <v>344.25</v>
      </c>
      <c r="V48">
        <v>18.21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22.38</v>
      </c>
      <c r="AC48">
        <v>16.87</v>
      </c>
      <c r="AD48">
        <v>40.4</v>
      </c>
      <c r="AE48">
        <v>53.79</v>
      </c>
      <c r="AF48">
        <v>19.32</v>
      </c>
      <c r="AG48">
        <v>45.1</v>
      </c>
      <c r="AH48">
        <v>124.16</v>
      </c>
      <c r="AI48">
        <v>15.46</v>
      </c>
      <c r="AJ48">
        <v>0</v>
      </c>
      <c r="AK48">
        <v>60.23</v>
      </c>
      <c r="AL48">
        <v>75.52</v>
      </c>
      <c r="AM48">
        <v>0</v>
      </c>
      <c r="AN48">
        <v>0</v>
      </c>
      <c r="AO48">
        <v>12.05</v>
      </c>
      <c r="AP48">
        <v>11.91</v>
      </c>
      <c r="AQ48">
        <v>53.16</v>
      </c>
      <c r="AR48">
        <v>44.71</v>
      </c>
      <c r="AS48">
        <v>33.979999999999997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4.01</v>
      </c>
      <c r="BA48">
        <v>2.7</v>
      </c>
      <c r="BB48">
        <v>1.42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2924.1800000000003</v>
      </c>
    </row>
    <row r="49" spans="1:117">
      <c r="A49" t="s">
        <v>91</v>
      </c>
      <c r="B49">
        <v>0</v>
      </c>
      <c r="C49">
        <v>0</v>
      </c>
      <c r="D49">
        <v>46.72</v>
      </c>
      <c r="E49">
        <v>0</v>
      </c>
      <c r="F49">
        <v>0</v>
      </c>
      <c r="G49">
        <v>77.81</v>
      </c>
      <c r="H49">
        <v>0</v>
      </c>
      <c r="I49">
        <v>0</v>
      </c>
      <c r="J49">
        <v>94.95</v>
      </c>
      <c r="K49">
        <v>686.07</v>
      </c>
      <c r="L49">
        <v>342.53</v>
      </c>
      <c r="M49">
        <v>47.33</v>
      </c>
      <c r="N49">
        <v>121.71</v>
      </c>
      <c r="O49">
        <v>127.6</v>
      </c>
      <c r="P49">
        <v>141.78</v>
      </c>
      <c r="Q49">
        <v>20.96</v>
      </c>
      <c r="R49">
        <v>43.71</v>
      </c>
      <c r="S49">
        <v>0</v>
      </c>
      <c r="T49">
        <v>1.62</v>
      </c>
      <c r="U49">
        <v>344.25</v>
      </c>
      <c r="V49">
        <v>18.21</v>
      </c>
      <c r="W49">
        <v>44.92</v>
      </c>
      <c r="X49">
        <v>98.87</v>
      </c>
      <c r="Y49">
        <v>0</v>
      </c>
      <c r="Z49">
        <v>6.52</v>
      </c>
      <c r="AA49">
        <v>0</v>
      </c>
      <c r="AB49">
        <v>22.38</v>
      </c>
      <c r="AC49">
        <v>16.87</v>
      </c>
      <c r="AD49">
        <v>40.4</v>
      </c>
      <c r="AE49">
        <v>53.79</v>
      </c>
      <c r="AF49">
        <v>19.32</v>
      </c>
      <c r="AG49">
        <v>45.1</v>
      </c>
      <c r="AH49">
        <v>124.16</v>
      </c>
      <c r="AI49">
        <v>15.46</v>
      </c>
      <c r="AJ49">
        <v>0</v>
      </c>
      <c r="AK49">
        <v>60.23</v>
      </c>
      <c r="AL49">
        <v>74.37</v>
      </c>
      <c r="AM49">
        <v>0</v>
      </c>
      <c r="AN49">
        <v>0</v>
      </c>
      <c r="AO49">
        <v>12.23</v>
      </c>
      <c r="AP49">
        <v>11.91</v>
      </c>
      <c r="AQ49">
        <v>53.16</v>
      </c>
      <c r="AR49">
        <v>44.71</v>
      </c>
      <c r="AS49">
        <v>33.979999999999997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4.01</v>
      </c>
      <c r="BA49">
        <v>2.7</v>
      </c>
      <c r="BB49">
        <v>1.42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2923.21</v>
      </c>
    </row>
    <row r="50" spans="1:117">
      <c r="A50" t="s">
        <v>92</v>
      </c>
      <c r="B50">
        <v>0</v>
      </c>
      <c r="C50">
        <v>0</v>
      </c>
      <c r="D50">
        <v>46.72</v>
      </c>
      <c r="E50">
        <v>0</v>
      </c>
      <c r="F50">
        <v>0</v>
      </c>
      <c r="G50">
        <v>77.81</v>
      </c>
      <c r="H50">
        <v>0</v>
      </c>
      <c r="I50">
        <v>0</v>
      </c>
      <c r="J50">
        <v>94.95</v>
      </c>
      <c r="K50">
        <v>686.07</v>
      </c>
      <c r="L50">
        <v>342.53</v>
      </c>
      <c r="M50">
        <v>47.33</v>
      </c>
      <c r="N50">
        <v>121.71</v>
      </c>
      <c r="O50">
        <v>127.6</v>
      </c>
      <c r="P50">
        <v>141.78</v>
      </c>
      <c r="Q50">
        <v>20.96</v>
      </c>
      <c r="R50">
        <v>43.71</v>
      </c>
      <c r="S50">
        <v>0</v>
      </c>
      <c r="T50">
        <v>1.62</v>
      </c>
      <c r="U50">
        <v>344.25</v>
      </c>
      <c r="V50">
        <v>18.21</v>
      </c>
      <c r="W50">
        <v>44.92</v>
      </c>
      <c r="X50">
        <v>98.87</v>
      </c>
      <c r="Y50">
        <v>0</v>
      </c>
      <c r="Z50">
        <v>6.52</v>
      </c>
      <c r="AA50">
        <v>0</v>
      </c>
      <c r="AB50">
        <v>22.38</v>
      </c>
      <c r="AC50">
        <v>16.87</v>
      </c>
      <c r="AD50">
        <v>40.4</v>
      </c>
      <c r="AE50">
        <v>53.79</v>
      </c>
      <c r="AF50">
        <v>19.32</v>
      </c>
      <c r="AG50">
        <v>45.1</v>
      </c>
      <c r="AH50">
        <v>124.16</v>
      </c>
      <c r="AI50">
        <v>15.46</v>
      </c>
      <c r="AJ50">
        <v>0</v>
      </c>
      <c r="AK50">
        <v>60.23</v>
      </c>
      <c r="AL50">
        <v>74.37</v>
      </c>
      <c r="AM50">
        <v>0</v>
      </c>
      <c r="AN50">
        <v>0</v>
      </c>
      <c r="AO50">
        <v>12.29</v>
      </c>
      <c r="AP50">
        <v>11.91</v>
      </c>
      <c r="AQ50">
        <v>53.16</v>
      </c>
      <c r="AR50">
        <v>44.71</v>
      </c>
      <c r="AS50">
        <v>33.979999999999997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4.01</v>
      </c>
      <c r="BA50">
        <v>2.7</v>
      </c>
      <c r="BB50">
        <v>1.42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2923.27</v>
      </c>
    </row>
    <row r="51" spans="1:117">
      <c r="A51" t="s">
        <v>93</v>
      </c>
      <c r="B51">
        <v>0</v>
      </c>
      <c r="C51">
        <v>0</v>
      </c>
      <c r="D51">
        <v>46.37</v>
      </c>
      <c r="E51">
        <v>0</v>
      </c>
      <c r="F51">
        <v>0</v>
      </c>
      <c r="G51">
        <v>77.81</v>
      </c>
      <c r="H51">
        <v>0</v>
      </c>
      <c r="I51">
        <v>0</v>
      </c>
      <c r="J51">
        <v>94.95</v>
      </c>
      <c r="K51">
        <v>686.07</v>
      </c>
      <c r="L51">
        <v>342.53</v>
      </c>
      <c r="M51">
        <v>47.33</v>
      </c>
      <c r="N51">
        <v>121.71</v>
      </c>
      <c r="O51">
        <v>127.6</v>
      </c>
      <c r="P51">
        <v>141.78</v>
      </c>
      <c r="Q51">
        <v>20.96</v>
      </c>
      <c r="R51">
        <v>43.71</v>
      </c>
      <c r="S51">
        <v>0</v>
      </c>
      <c r="T51">
        <v>1.62</v>
      </c>
      <c r="U51">
        <v>344.25</v>
      </c>
      <c r="V51">
        <v>18.21</v>
      </c>
      <c r="W51">
        <v>44.92</v>
      </c>
      <c r="X51">
        <v>98.87</v>
      </c>
      <c r="Y51">
        <v>0</v>
      </c>
      <c r="Z51">
        <v>6.52</v>
      </c>
      <c r="AA51">
        <v>0</v>
      </c>
      <c r="AB51">
        <v>22.38</v>
      </c>
      <c r="AC51">
        <v>16.87</v>
      </c>
      <c r="AD51">
        <v>40.4</v>
      </c>
      <c r="AE51">
        <v>53.79</v>
      </c>
      <c r="AF51">
        <v>19.32</v>
      </c>
      <c r="AG51">
        <v>45.1</v>
      </c>
      <c r="AH51">
        <v>124.16</v>
      </c>
      <c r="AI51">
        <v>15.46</v>
      </c>
      <c r="AJ51">
        <v>0</v>
      </c>
      <c r="AK51">
        <v>60.23</v>
      </c>
      <c r="AL51">
        <v>74.37</v>
      </c>
      <c r="AM51">
        <v>0</v>
      </c>
      <c r="AN51">
        <v>0</v>
      </c>
      <c r="AO51">
        <v>12.25</v>
      </c>
      <c r="AP51">
        <v>11.91</v>
      </c>
      <c r="AQ51">
        <v>35.44</v>
      </c>
      <c r="AR51">
        <v>44.71</v>
      </c>
      <c r="AS51">
        <v>33.979999999999997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4.01</v>
      </c>
      <c r="BA51">
        <v>2.7</v>
      </c>
      <c r="BB51">
        <v>1.42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2905.16</v>
      </c>
    </row>
    <row r="52" spans="1:117">
      <c r="A52" t="s">
        <v>94</v>
      </c>
      <c r="B52">
        <v>0</v>
      </c>
      <c r="C52">
        <v>0</v>
      </c>
      <c r="D52">
        <v>46.37</v>
      </c>
      <c r="E52">
        <v>0</v>
      </c>
      <c r="F52">
        <v>0</v>
      </c>
      <c r="G52">
        <v>77.81</v>
      </c>
      <c r="H52">
        <v>0</v>
      </c>
      <c r="I52">
        <v>0</v>
      </c>
      <c r="J52">
        <v>94.95</v>
      </c>
      <c r="K52">
        <v>686.07</v>
      </c>
      <c r="L52">
        <v>342.53</v>
      </c>
      <c r="M52">
        <v>47.33</v>
      </c>
      <c r="N52">
        <v>121.71</v>
      </c>
      <c r="O52">
        <v>127.6</v>
      </c>
      <c r="P52">
        <v>141.78</v>
      </c>
      <c r="Q52">
        <v>20.96</v>
      </c>
      <c r="R52">
        <v>43.71</v>
      </c>
      <c r="S52">
        <v>0</v>
      </c>
      <c r="T52">
        <v>1.62</v>
      </c>
      <c r="U52">
        <v>344.25</v>
      </c>
      <c r="V52">
        <v>18.21</v>
      </c>
      <c r="W52">
        <v>44.92</v>
      </c>
      <c r="X52">
        <v>98.87</v>
      </c>
      <c r="Y52">
        <v>0</v>
      </c>
      <c r="Z52">
        <v>6.52</v>
      </c>
      <c r="AA52">
        <v>0</v>
      </c>
      <c r="AB52">
        <v>22.38</v>
      </c>
      <c r="AC52">
        <v>16.87</v>
      </c>
      <c r="AD52">
        <v>40.4</v>
      </c>
      <c r="AE52">
        <v>53.79</v>
      </c>
      <c r="AF52">
        <v>19.32</v>
      </c>
      <c r="AG52">
        <v>45.1</v>
      </c>
      <c r="AH52">
        <v>124.16</v>
      </c>
      <c r="AI52">
        <v>15.46</v>
      </c>
      <c r="AJ52">
        <v>0</v>
      </c>
      <c r="AK52">
        <v>60.23</v>
      </c>
      <c r="AL52">
        <v>74.37</v>
      </c>
      <c r="AM52">
        <v>0</v>
      </c>
      <c r="AN52">
        <v>0</v>
      </c>
      <c r="AO52">
        <v>12.37</v>
      </c>
      <c r="AP52">
        <v>11.91</v>
      </c>
      <c r="AQ52">
        <v>35.44</v>
      </c>
      <c r="AR52">
        <v>44.71</v>
      </c>
      <c r="AS52">
        <v>33.979999999999997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4.01</v>
      </c>
      <c r="BA52">
        <v>2.7</v>
      </c>
      <c r="BB52">
        <v>1.42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2905.2799999999997</v>
      </c>
    </row>
    <row r="53" spans="1:117">
      <c r="A53" t="s">
        <v>95</v>
      </c>
      <c r="B53">
        <v>0</v>
      </c>
      <c r="C53">
        <v>0</v>
      </c>
      <c r="D53">
        <v>46.37</v>
      </c>
      <c r="E53">
        <v>0</v>
      </c>
      <c r="F53">
        <v>0</v>
      </c>
      <c r="G53">
        <v>77.81</v>
      </c>
      <c r="H53">
        <v>0</v>
      </c>
      <c r="I53">
        <v>0</v>
      </c>
      <c r="J53">
        <v>94.95</v>
      </c>
      <c r="K53">
        <v>686.07</v>
      </c>
      <c r="L53">
        <v>342.53</v>
      </c>
      <c r="M53">
        <v>47.33</v>
      </c>
      <c r="N53">
        <v>121.71</v>
      </c>
      <c r="O53">
        <v>127.6</v>
      </c>
      <c r="P53">
        <v>141.78</v>
      </c>
      <c r="Q53">
        <v>20.96</v>
      </c>
      <c r="R53">
        <v>43.71</v>
      </c>
      <c r="S53">
        <v>0</v>
      </c>
      <c r="T53">
        <v>1.62</v>
      </c>
      <c r="U53">
        <v>344.25</v>
      </c>
      <c r="V53">
        <v>18.21</v>
      </c>
      <c r="W53">
        <v>44.92</v>
      </c>
      <c r="X53">
        <v>98.87</v>
      </c>
      <c r="Y53">
        <v>0</v>
      </c>
      <c r="Z53">
        <v>6.52</v>
      </c>
      <c r="AA53">
        <v>0</v>
      </c>
      <c r="AB53">
        <v>22.38</v>
      </c>
      <c r="AC53">
        <v>16.87</v>
      </c>
      <c r="AD53">
        <v>40.4</v>
      </c>
      <c r="AE53">
        <v>53.79</v>
      </c>
      <c r="AF53">
        <v>19.32</v>
      </c>
      <c r="AG53">
        <v>45.1</v>
      </c>
      <c r="AH53">
        <v>124.16</v>
      </c>
      <c r="AI53">
        <v>15.46</v>
      </c>
      <c r="AJ53">
        <v>0</v>
      </c>
      <c r="AK53">
        <v>60.23</v>
      </c>
      <c r="AL53">
        <v>74.37</v>
      </c>
      <c r="AM53">
        <v>0</v>
      </c>
      <c r="AN53">
        <v>0</v>
      </c>
      <c r="AO53">
        <v>12.35</v>
      </c>
      <c r="AP53">
        <v>11.91</v>
      </c>
      <c r="AQ53">
        <v>35.44</v>
      </c>
      <c r="AR53">
        <v>44.71</v>
      </c>
      <c r="AS53">
        <v>33.979999999999997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4.01</v>
      </c>
      <c r="BA53">
        <v>2.7</v>
      </c>
      <c r="BB53">
        <v>1.42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2905.2599999999998</v>
      </c>
    </row>
    <row r="54" spans="1:117">
      <c r="A54" t="s">
        <v>96</v>
      </c>
      <c r="B54">
        <v>0</v>
      </c>
      <c r="C54">
        <v>0</v>
      </c>
      <c r="D54">
        <v>46.37</v>
      </c>
      <c r="E54">
        <v>0</v>
      </c>
      <c r="F54">
        <v>0</v>
      </c>
      <c r="G54">
        <v>77.81</v>
      </c>
      <c r="H54">
        <v>0</v>
      </c>
      <c r="I54">
        <v>0</v>
      </c>
      <c r="J54">
        <v>94.95</v>
      </c>
      <c r="K54">
        <v>686.07</v>
      </c>
      <c r="L54">
        <v>342.53</v>
      </c>
      <c r="M54">
        <v>47.33</v>
      </c>
      <c r="N54">
        <v>121.71</v>
      </c>
      <c r="O54">
        <v>127.6</v>
      </c>
      <c r="P54">
        <v>141.78</v>
      </c>
      <c r="Q54">
        <v>20.96</v>
      </c>
      <c r="R54">
        <v>43.71</v>
      </c>
      <c r="S54">
        <v>0</v>
      </c>
      <c r="T54">
        <v>1.62</v>
      </c>
      <c r="U54">
        <v>344.25</v>
      </c>
      <c r="V54">
        <v>18.21</v>
      </c>
      <c r="W54">
        <v>44.92</v>
      </c>
      <c r="X54">
        <v>98.87</v>
      </c>
      <c r="Y54">
        <v>0</v>
      </c>
      <c r="Z54">
        <v>6.52</v>
      </c>
      <c r="AA54">
        <v>0</v>
      </c>
      <c r="AB54">
        <v>22.38</v>
      </c>
      <c r="AC54">
        <v>16.87</v>
      </c>
      <c r="AD54">
        <v>40.4</v>
      </c>
      <c r="AE54">
        <v>53.79</v>
      </c>
      <c r="AF54">
        <v>19.32</v>
      </c>
      <c r="AG54">
        <v>45.1</v>
      </c>
      <c r="AH54">
        <v>124.16</v>
      </c>
      <c r="AI54">
        <v>15.46</v>
      </c>
      <c r="AJ54">
        <v>0</v>
      </c>
      <c r="AK54">
        <v>60.23</v>
      </c>
      <c r="AL54">
        <v>74.37</v>
      </c>
      <c r="AM54">
        <v>0</v>
      </c>
      <c r="AN54">
        <v>0</v>
      </c>
      <c r="AO54">
        <v>12.44</v>
      </c>
      <c r="AP54">
        <v>11.91</v>
      </c>
      <c r="AQ54">
        <v>35.44</v>
      </c>
      <c r="AR54">
        <v>44.71</v>
      </c>
      <c r="AS54">
        <v>33.979999999999997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4.01</v>
      </c>
      <c r="BA54">
        <v>2.7</v>
      </c>
      <c r="BB54">
        <v>1.42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2905.35</v>
      </c>
    </row>
    <row r="55" spans="1:117">
      <c r="A55" t="s">
        <v>97</v>
      </c>
      <c r="B55">
        <v>0</v>
      </c>
      <c r="C55">
        <v>0</v>
      </c>
      <c r="D55">
        <v>46.37</v>
      </c>
      <c r="E55">
        <v>0</v>
      </c>
      <c r="F55">
        <v>0</v>
      </c>
      <c r="G55">
        <v>77.81</v>
      </c>
      <c r="H55">
        <v>0</v>
      </c>
      <c r="I55">
        <v>0</v>
      </c>
      <c r="J55">
        <v>94.95</v>
      </c>
      <c r="K55">
        <v>686.07</v>
      </c>
      <c r="L55">
        <v>342.53</v>
      </c>
      <c r="M55">
        <v>47.33</v>
      </c>
      <c r="N55">
        <v>121.71</v>
      </c>
      <c r="O55">
        <v>127.6</v>
      </c>
      <c r="P55">
        <v>141.78</v>
      </c>
      <c r="Q55">
        <v>20.96</v>
      </c>
      <c r="R55">
        <v>43.71</v>
      </c>
      <c r="S55">
        <v>0</v>
      </c>
      <c r="T55">
        <v>1.62</v>
      </c>
      <c r="U55">
        <v>344.25</v>
      </c>
      <c r="V55">
        <v>18.21</v>
      </c>
      <c r="W55">
        <v>44.92</v>
      </c>
      <c r="X55">
        <v>98.87</v>
      </c>
      <c r="Y55">
        <v>0</v>
      </c>
      <c r="Z55">
        <v>6.52</v>
      </c>
      <c r="AA55">
        <v>0</v>
      </c>
      <c r="AB55">
        <v>22.38</v>
      </c>
      <c r="AC55">
        <v>16.87</v>
      </c>
      <c r="AD55">
        <v>40.4</v>
      </c>
      <c r="AE55">
        <v>53.79</v>
      </c>
      <c r="AF55">
        <v>19.32</v>
      </c>
      <c r="AG55">
        <v>45.1</v>
      </c>
      <c r="AH55">
        <v>124.16</v>
      </c>
      <c r="AI55">
        <v>15.46</v>
      </c>
      <c r="AJ55">
        <v>0</v>
      </c>
      <c r="AK55">
        <v>60.23</v>
      </c>
      <c r="AL55">
        <v>74.37</v>
      </c>
      <c r="AM55">
        <v>0</v>
      </c>
      <c r="AN55">
        <v>0</v>
      </c>
      <c r="AO55">
        <v>12.29</v>
      </c>
      <c r="AP55">
        <v>11.91</v>
      </c>
      <c r="AQ55">
        <v>35.44</v>
      </c>
      <c r="AR55">
        <v>44.71</v>
      </c>
      <c r="AS55">
        <v>33.979999999999997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4.01</v>
      </c>
      <c r="BA55">
        <v>2.7</v>
      </c>
      <c r="BB55">
        <v>1.42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2905.2</v>
      </c>
    </row>
    <row r="56" spans="1:117">
      <c r="A56" t="s">
        <v>98</v>
      </c>
      <c r="B56">
        <v>0</v>
      </c>
      <c r="C56">
        <v>0</v>
      </c>
      <c r="D56">
        <v>46.37</v>
      </c>
      <c r="E56">
        <v>0</v>
      </c>
      <c r="F56">
        <v>0</v>
      </c>
      <c r="G56">
        <v>77.81</v>
      </c>
      <c r="H56">
        <v>0</v>
      </c>
      <c r="I56">
        <v>0</v>
      </c>
      <c r="J56">
        <v>94.95</v>
      </c>
      <c r="K56">
        <v>686.07</v>
      </c>
      <c r="L56">
        <v>342.53</v>
      </c>
      <c r="M56">
        <v>47.33</v>
      </c>
      <c r="N56">
        <v>121.71</v>
      </c>
      <c r="O56">
        <v>127.6</v>
      </c>
      <c r="P56">
        <v>141.78</v>
      </c>
      <c r="Q56">
        <v>20.96</v>
      </c>
      <c r="R56">
        <v>43.71</v>
      </c>
      <c r="S56">
        <v>0</v>
      </c>
      <c r="T56">
        <v>1.62</v>
      </c>
      <c r="U56">
        <v>344.25</v>
      </c>
      <c r="V56">
        <v>18.21</v>
      </c>
      <c r="W56">
        <v>44.92</v>
      </c>
      <c r="X56">
        <v>98.87</v>
      </c>
      <c r="Y56">
        <v>0</v>
      </c>
      <c r="Z56">
        <v>6.52</v>
      </c>
      <c r="AA56">
        <v>0</v>
      </c>
      <c r="AB56">
        <v>22.38</v>
      </c>
      <c r="AC56">
        <v>16.87</v>
      </c>
      <c r="AD56">
        <v>40.4</v>
      </c>
      <c r="AE56">
        <v>53.79</v>
      </c>
      <c r="AF56">
        <v>19.32</v>
      </c>
      <c r="AG56">
        <v>45.1</v>
      </c>
      <c r="AH56">
        <v>124.16</v>
      </c>
      <c r="AI56">
        <v>15.46</v>
      </c>
      <c r="AJ56">
        <v>0</v>
      </c>
      <c r="AK56">
        <v>60.23</v>
      </c>
      <c r="AL56">
        <v>74.37</v>
      </c>
      <c r="AM56">
        <v>0</v>
      </c>
      <c r="AN56">
        <v>0</v>
      </c>
      <c r="AO56">
        <v>12.32</v>
      </c>
      <c r="AP56">
        <v>11.91</v>
      </c>
      <c r="AQ56">
        <v>35.44</v>
      </c>
      <c r="AR56">
        <v>44.71</v>
      </c>
      <c r="AS56">
        <v>33.979999999999997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4.01</v>
      </c>
      <c r="BA56">
        <v>2.7</v>
      </c>
      <c r="BB56">
        <v>1.42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2905.23</v>
      </c>
    </row>
    <row r="57" spans="1:117">
      <c r="A57" t="s">
        <v>99</v>
      </c>
      <c r="B57">
        <v>0</v>
      </c>
      <c r="C57">
        <v>0</v>
      </c>
      <c r="D57">
        <v>46.37</v>
      </c>
      <c r="E57">
        <v>0</v>
      </c>
      <c r="F57">
        <v>0</v>
      </c>
      <c r="G57">
        <v>77.81</v>
      </c>
      <c r="H57">
        <v>0</v>
      </c>
      <c r="I57">
        <v>0</v>
      </c>
      <c r="J57">
        <v>94.95</v>
      </c>
      <c r="K57">
        <v>686.07</v>
      </c>
      <c r="L57">
        <v>342.53</v>
      </c>
      <c r="M57">
        <v>47.33</v>
      </c>
      <c r="N57">
        <v>121.71</v>
      </c>
      <c r="O57">
        <v>127.6</v>
      </c>
      <c r="P57">
        <v>141.78</v>
      </c>
      <c r="Q57">
        <v>20.96</v>
      </c>
      <c r="R57">
        <v>43.71</v>
      </c>
      <c r="S57">
        <v>0</v>
      </c>
      <c r="T57">
        <v>1.62</v>
      </c>
      <c r="U57">
        <v>344.25</v>
      </c>
      <c r="V57">
        <v>18.21</v>
      </c>
      <c r="W57">
        <v>44.92</v>
      </c>
      <c r="X57">
        <v>98.87</v>
      </c>
      <c r="Y57">
        <v>0</v>
      </c>
      <c r="Z57">
        <v>6.52</v>
      </c>
      <c r="AA57">
        <v>0</v>
      </c>
      <c r="AB57">
        <v>20.89</v>
      </c>
      <c r="AC57">
        <v>16.87</v>
      </c>
      <c r="AD57">
        <v>40.4</v>
      </c>
      <c r="AE57">
        <v>53.79</v>
      </c>
      <c r="AF57">
        <v>19.32</v>
      </c>
      <c r="AG57">
        <v>45.1</v>
      </c>
      <c r="AH57">
        <v>124.16</v>
      </c>
      <c r="AI57">
        <v>0</v>
      </c>
      <c r="AJ57">
        <v>0</v>
      </c>
      <c r="AK57">
        <v>60.23</v>
      </c>
      <c r="AL57">
        <v>74.37</v>
      </c>
      <c r="AM57">
        <v>0</v>
      </c>
      <c r="AN57">
        <v>0</v>
      </c>
      <c r="AO57">
        <v>12.47</v>
      </c>
      <c r="AP57">
        <v>11.91</v>
      </c>
      <c r="AQ57">
        <v>35.44</v>
      </c>
      <c r="AR57">
        <v>45.27</v>
      </c>
      <c r="AS57">
        <v>33.979999999999997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4.01</v>
      </c>
      <c r="BA57">
        <v>2.7</v>
      </c>
      <c r="BB57">
        <v>1.42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2888.9899999999993</v>
      </c>
    </row>
    <row r="58" spans="1:117">
      <c r="A58" t="s">
        <v>100</v>
      </c>
      <c r="B58">
        <v>0</v>
      </c>
      <c r="C58">
        <v>0</v>
      </c>
      <c r="D58">
        <v>46.37</v>
      </c>
      <c r="E58">
        <v>0</v>
      </c>
      <c r="F58">
        <v>0</v>
      </c>
      <c r="G58">
        <v>77.81</v>
      </c>
      <c r="H58">
        <v>0</v>
      </c>
      <c r="I58">
        <v>0</v>
      </c>
      <c r="J58">
        <v>94.95</v>
      </c>
      <c r="K58">
        <v>686.07</v>
      </c>
      <c r="L58">
        <v>342.53</v>
      </c>
      <c r="M58">
        <v>47.33</v>
      </c>
      <c r="N58">
        <v>121.71</v>
      </c>
      <c r="O58">
        <v>127.6</v>
      </c>
      <c r="P58">
        <v>141.78</v>
      </c>
      <c r="Q58">
        <v>20.96</v>
      </c>
      <c r="R58">
        <v>43.71</v>
      </c>
      <c r="S58">
        <v>0</v>
      </c>
      <c r="T58">
        <v>1.62</v>
      </c>
      <c r="U58">
        <v>344.25</v>
      </c>
      <c r="V58">
        <v>18.21</v>
      </c>
      <c r="W58">
        <v>44.92</v>
      </c>
      <c r="X58">
        <v>98.87</v>
      </c>
      <c r="Y58">
        <v>0</v>
      </c>
      <c r="Z58">
        <v>6.52</v>
      </c>
      <c r="AA58">
        <v>0</v>
      </c>
      <c r="AB58">
        <v>20.89</v>
      </c>
      <c r="AC58">
        <v>16.87</v>
      </c>
      <c r="AD58">
        <v>40.4</v>
      </c>
      <c r="AE58">
        <v>53.79</v>
      </c>
      <c r="AF58">
        <v>19.32</v>
      </c>
      <c r="AG58">
        <v>45.1</v>
      </c>
      <c r="AH58">
        <v>124.16</v>
      </c>
      <c r="AI58">
        <v>0</v>
      </c>
      <c r="AJ58">
        <v>0</v>
      </c>
      <c r="AK58">
        <v>60.23</v>
      </c>
      <c r="AL58">
        <v>74.37</v>
      </c>
      <c r="AM58">
        <v>0</v>
      </c>
      <c r="AN58">
        <v>0</v>
      </c>
      <c r="AO58">
        <v>12.56</v>
      </c>
      <c r="AP58">
        <v>11.91</v>
      </c>
      <c r="AQ58">
        <v>35.44</v>
      </c>
      <c r="AR58">
        <v>45.27</v>
      </c>
      <c r="AS58">
        <v>33.979999999999997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4.01</v>
      </c>
      <c r="BA58">
        <v>2.7</v>
      </c>
      <c r="BB58">
        <v>1.42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2889.0799999999995</v>
      </c>
    </row>
    <row r="59" spans="1:117">
      <c r="A59" t="s">
        <v>101</v>
      </c>
      <c r="B59">
        <v>0</v>
      </c>
      <c r="C59">
        <v>0</v>
      </c>
      <c r="D59">
        <v>46.37</v>
      </c>
      <c r="E59">
        <v>0</v>
      </c>
      <c r="F59">
        <v>0</v>
      </c>
      <c r="G59">
        <v>77.58</v>
      </c>
      <c r="H59">
        <v>0</v>
      </c>
      <c r="I59">
        <v>0</v>
      </c>
      <c r="J59">
        <v>96.19</v>
      </c>
      <c r="K59">
        <v>686.07</v>
      </c>
      <c r="L59">
        <v>342.53</v>
      </c>
      <c r="M59">
        <v>47.33</v>
      </c>
      <c r="N59">
        <v>121.71</v>
      </c>
      <c r="O59">
        <v>127.6</v>
      </c>
      <c r="P59">
        <v>141.78</v>
      </c>
      <c r="Q59">
        <v>20.96</v>
      </c>
      <c r="R59">
        <v>43.71</v>
      </c>
      <c r="S59">
        <v>0</v>
      </c>
      <c r="T59">
        <v>1.62</v>
      </c>
      <c r="U59">
        <v>344.25</v>
      </c>
      <c r="V59">
        <v>18.21</v>
      </c>
      <c r="W59">
        <v>44.92</v>
      </c>
      <c r="X59">
        <v>98.87</v>
      </c>
      <c r="Y59">
        <v>0</v>
      </c>
      <c r="Z59">
        <v>6.52</v>
      </c>
      <c r="AA59">
        <v>0</v>
      </c>
      <c r="AB59">
        <v>20.89</v>
      </c>
      <c r="AC59">
        <v>16.87</v>
      </c>
      <c r="AD59">
        <v>40.4</v>
      </c>
      <c r="AE59">
        <v>53.79</v>
      </c>
      <c r="AF59">
        <v>19.32</v>
      </c>
      <c r="AG59">
        <v>45.1</v>
      </c>
      <c r="AH59">
        <v>118.98</v>
      </c>
      <c r="AI59">
        <v>0</v>
      </c>
      <c r="AJ59">
        <v>0</v>
      </c>
      <c r="AK59">
        <v>60.23</v>
      </c>
      <c r="AL59">
        <v>73.209999999999994</v>
      </c>
      <c r="AM59">
        <v>0</v>
      </c>
      <c r="AN59">
        <v>0</v>
      </c>
      <c r="AO59">
        <v>12.25</v>
      </c>
      <c r="AP59">
        <v>11.91</v>
      </c>
      <c r="AQ59">
        <v>35.44</v>
      </c>
      <c r="AR59">
        <v>45.27</v>
      </c>
      <c r="AS59">
        <v>33.979999999999997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4.01</v>
      </c>
      <c r="BA59">
        <v>2.56</v>
      </c>
      <c r="BB59">
        <v>1.42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2883.3</v>
      </c>
    </row>
    <row r="60" spans="1:117">
      <c r="A60" t="s">
        <v>102</v>
      </c>
      <c r="B60">
        <v>0</v>
      </c>
      <c r="C60">
        <v>0</v>
      </c>
      <c r="D60">
        <v>46.37</v>
      </c>
      <c r="E60">
        <v>0</v>
      </c>
      <c r="F60">
        <v>0</v>
      </c>
      <c r="G60">
        <v>77.58</v>
      </c>
      <c r="H60">
        <v>0</v>
      </c>
      <c r="I60">
        <v>0</v>
      </c>
      <c r="J60">
        <v>96.19</v>
      </c>
      <c r="K60">
        <v>686.07</v>
      </c>
      <c r="L60">
        <v>342.53</v>
      </c>
      <c r="M60">
        <v>47.33</v>
      </c>
      <c r="N60">
        <v>121.71</v>
      </c>
      <c r="O60">
        <v>127.6</v>
      </c>
      <c r="P60">
        <v>141.78</v>
      </c>
      <c r="Q60">
        <v>20.96</v>
      </c>
      <c r="R60">
        <v>43.71</v>
      </c>
      <c r="S60">
        <v>0</v>
      </c>
      <c r="T60">
        <v>1.62</v>
      </c>
      <c r="U60">
        <v>344.25</v>
      </c>
      <c r="V60">
        <v>18.21</v>
      </c>
      <c r="W60">
        <v>44.92</v>
      </c>
      <c r="X60">
        <v>98.87</v>
      </c>
      <c r="Y60">
        <v>0</v>
      </c>
      <c r="Z60">
        <v>6.52</v>
      </c>
      <c r="AA60">
        <v>0</v>
      </c>
      <c r="AB60">
        <v>20.89</v>
      </c>
      <c r="AC60">
        <v>16.87</v>
      </c>
      <c r="AD60">
        <v>40.4</v>
      </c>
      <c r="AE60">
        <v>53.79</v>
      </c>
      <c r="AF60">
        <v>19.32</v>
      </c>
      <c r="AG60">
        <v>45.1</v>
      </c>
      <c r="AH60">
        <v>118.98</v>
      </c>
      <c r="AI60">
        <v>0</v>
      </c>
      <c r="AJ60">
        <v>0</v>
      </c>
      <c r="AK60">
        <v>60.23</v>
      </c>
      <c r="AL60">
        <v>73.209999999999994</v>
      </c>
      <c r="AM60">
        <v>0</v>
      </c>
      <c r="AN60">
        <v>0</v>
      </c>
      <c r="AO60">
        <v>9.7899999999999991</v>
      </c>
      <c r="AP60">
        <v>11.91</v>
      </c>
      <c r="AQ60">
        <v>35.44</v>
      </c>
      <c r="AR60">
        <v>45.27</v>
      </c>
      <c r="AS60">
        <v>33.979999999999997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4.01</v>
      </c>
      <c r="BA60">
        <v>2.56</v>
      </c>
      <c r="BB60">
        <v>1.42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2880.84</v>
      </c>
    </row>
    <row r="61" spans="1:117">
      <c r="A61" t="s">
        <v>103</v>
      </c>
      <c r="B61">
        <v>0</v>
      </c>
      <c r="C61">
        <v>0</v>
      </c>
      <c r="D61">
        <v>46.37</v>
      </c>
      <c r="E61">
        <v>0</v>
      </c>
      <c r="F61">
        <v>0</v>
      </c>
      <c r="G61">
        <v>77.58</v>
      </c>
      <c r="H61">
        <v>0</v>
      </c>
      <c r="I61">
        <v>0</v>
      </c>
      <c r="J61">
        <v>96.19</v>
      </c>
      <c r="K61">
        <v>686.07</v>
      </c>
      <c r="L61">
        <v>342.53</v>
      </c>
      <c r="M61">
        <v>47.33</v>
      </c>
      <c r="N61">
        <v>121.71</v>
      </c>
      <c r="O61">
        <v>127.6</v>
      </c>
      <c r="P61">
        <v>141.78</v>
      </c>
      <c r="Q61">
        <v>20.96</v>
      </c>
      <c r="R61">
        <v>43.71</v>
      </c>
      <c r="S61">
        <v>0</v>
      </c>
      <c r="T61">
        <v>1.62</v>
      </c>
      <c r="U61">
        <v>344.25</v>
      </c>
      <c r="V61">
        <v>18.21</v>
      </c>
      <c r="W61">
        <v>44.92</v>
      </c>
      <c r="X61">
        <v>98.87</v>
      </c>
      <c r="Y61">
        <v>0</v>
      </c>
      <c r="Z61">
        <v>6.52</v>
      </c>
      <c r="AA61">
        <v>0</v>
      </c>
      <c r="AB61">
        <v>20.89</v>
      </c>
      <c r="AC61">
        <v>16.87</v>
      </c>
      <c r="AD61">
        <v>40.4</v>
      </c>
      <c r="AE61">
        <v>53.79</v>
      </c>
      <c r="AF61">
        <v>19.32</v>
      </c>
      <c r="AG61">
        <v>45.1</v>
      </c>
      <c r="AH61">
        <v>118.98</v>
      </c>
      <c r="AI61">
        <v>0</v>
      </c>
      <c r="AJ61">
        <v>0</v>
      </c>
      <c r="AK61">
        <v>60.23</v>
      </c>
      <c r="AL61">
        <v>73.209999999999994</v>
      </c>
      <c r="AM61">
        <v>0</v>
      </c>
      <c r="AN61">
        <v>0</v>
      </c>
      <c r="AO61">
        <v>9.85</v>
      </c>
      <c r="AP61">
        <v>11.91</v>
      </c>
      <c r="AQ61">
        <v>35.44</v>
      </c>
      <c r="AR61">
        <v>45.27</v>
      </c>
      <c r="AS61">
        <v>33.979999999999997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4.01</v>
      </c>
      <c r="BA61">
        <v>2.56</v>
      </c>
      <c r="BB61">
        <v>1.42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2880.9</v>
      </c>
    </row>
    <row r="62" spans="1:117">
      <c r="A62" t="s">
        <v>104</v>
      </c>
      <c r="B62">
        <v>0</v>
      </c>
      <c r="C62">
        <v>0</v>
      </c>
      <c r="D62">
        <v>46.37</v>
      </c>
      <c r="E62">
        <v>0</v>
      </c>
      <c r="F62">
        <v>0</v>
      </c>
      <c r="G62">
        <v>77.58</v>
      </c>
      <c r="H62">
        <v>0</v>
      </c>
      <c r="I62">
        <v>0</v>
      </c>
      <c r="J62">
        <v>96.19</v>
      </c>
      <c r="K62">
        <v>686.07</v>
      </c>
      <c r="L62">
        <v>342.53</v>
      </c>
      <c r="M62">
        <v>47.33</v>
      </c>
      <c r="N62">
        <v>121.71</v>
      </c>
      <c r="O62">
        <v>127.6</v>
      </c>
      <c r="P62">
        <v>141.78</v>
      </c>
      <c r="Q62">
        <v>20.96</v>
      </c>
      <c r="R62">
        <v>43.71</v>
      </c>
      <c r="S62">
        <v>0</v>
      </c>
      <c r="T62">
        <v>1.62</v>
      </c>
      <c r="U62">
        <v>344.25</v>
      </c>
      <c r="V62">
        <v>18.21</v>
      </c>
      <c r="W62">
        <v>44.92</v>
      </c>
      <c r="X62">
        <v>98.87</v>
      </c>
      <c r="Y62">
        <v>0</v>
      </c>
      <c r="Z62">
        <v>6.52</v>
      </c>
      <c r="AA62">
        <v>0</v>
      </c>
      <c r="AB62">
        <v>20.89</v>
      </c>
      <c r="AC62">
        <v>16.87</v>
      </c>
      <c r="AD62">
        <v>40.4</v>
      </c>
      <c r="AE62">
        <v>53.79</v>
      </c>
      <c r="AF62">
        <v>19.32</v>
      </c>
      <c r="AG62">
        <v>45.1</v>
      </c>
      <c r="AH62">
        <v>118.98</v>
      </c>
      <c r="AI62">
        <v>0</v>
      </c>
      <c r="AJ62">
        <v>0</v>
      </c>
      <c r="AK62">
        <v>60.23</v>
      </c>
      <c r="AL62">
        <v>73.209999999999994</v>
      </c>
      <c r="AM62">
        <v>0</v>
      </c>
      <c r="AN62">
        <v>0</v>
      </c>
      <c r="AO62">
        <v>9.94</v>
      </c>
      <c r="AP62">
        <v>11.91</v>
      </c>
      <c r="AQ62">
        <v>35.44</v>
      </c>
      <c r="AR62">
        <v>45.27</v>
      </c>
      <c r="AS62">
        <v>33.979999999999997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4.01</v>
      </c>
      <c r="BA62">
        <v>2.56</v>
      </c>
      <c r="BB62">
        <v>1.42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2880.9900000000002</v>
      </c>
    </row>
    <row r="63" spans="1:117">
      <c r="A63" t="s">
        <v>105</v>
      </c>
      <c r="B63">
        <v>0</v>
      </c>
      <c r="C63">
        <v>0</v>
      </c>
      <c r="D63">
        <v>46.37</v>
      </c>
      <c r="E63">
        <v>0</v>
      </c>
      <c r="F63">
        <v>0</v>
      </c>
      <c r="G63">
        <v>77.58</v>
      </c>
      <c r="H63">
        <v>0</v>
      </c>
      <c r="I63">
        <v>0</v>
      </c>
      <c r="J63">
        <v>96.19</v>
      </c>
      <c r="K63">
        <v>686.07</v>
      </c>
      <c r="L63">
        <v>342.53</v>
      </c>
      <c r="M63">
        <v>47.33</v>
      </c>
      <c r="N63">
        <v>121.71</v>
      </c>
      <c r="O63">
        <v>127.6</v>
      </c>
      <c r="P63">
        <v>141.78</v>
      </c>
      <c r="Q63">
        <v>20.96</v>
      </c>
      <c r="R63">
        <v>43.71</v>
      </c>
      <c r="S63">
        <v>0</v>
      </c>
      <c r="T63">
        <v>1.62</v>
      </c>
      <c r="U63">
        <v>344.25</v>
      </c>
      <c r="V63">
        <v>18.21</v>
      </c>
      <c r="W63">
        <v>44.92</v>
      </c>
      <c r="X63">
        <v>98.87</v>
      </c>
      <c r="Y63">
        <v>0</v>
      </c>
      <c r="Z63">
        <v>0</v>
      </c>
      <c r="AA63">
        <v>0</v>
      </c>
      <c r="AB63">
        <v>20.89</v>
      </c>
      <c r="AC63">
        <v>16.87</v>
      </c>
      <c r="AD63">
        <v>40.4</v>
      </c>
      <c r="AE63">
        <v>53.79</v>
      </c>
      <c r="AF63">
        <v>28.98</v>
      </c>
      <c r="AG63">
        <v>45.1</v>
      </c>
      <c r="AH63">
        <v>118.98</v>
      </c>
      <c r="AI63">
        <v>0</v>
      </c>
      <c r="AJ63">
        <v>0</v>
      </c>
      <c r="AK63">
        <v>60.23</v>
      </c>
      <c r="AL63">
        <v>73.209999999999994</v>
      </c>
      <c r="AM63">
        <v>0</v>
      </c>
      <c r="AN63">
        <v>0</v>
      </c>
      <c r="AO63">
        <v>9.64</v>
      </c>
      <c r="AP63">
        <v>11.91</v>
      </c>
      <c r="AQ63">
        <v>35.44</v>
      </c>
      <c r="AR63">
        <v>45.27</v>
      </c>
      <c r="AS63">
        <v>33.979999999999997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4.01</v>
      </c>
      <c r="BA63">
        <v>2.56</v>
      </c>
      <c r="BB63">
        <v>1.42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2883.83</v>
      </c>
    </row>
    <row r="64" spans="1:117">
      <c r="A64" t="s">
        <v>106</v>
      </c>
      <c r="B64">
        <v>0</v>
      </c>
      <c r="C64">
        <v>0</v>
      </c>
      <c r="D64">
        <v>46.37</v>
      </c>
      <c r="E64">
        <v>0</v>
      </c>
      <c r="F64">
        <v>0</v>
      </c>
      <c r="G64">
        <v>77.58</v>
      </c>
      <c r="H64">
        <v>0</v>
      </c>
      <c r="I64">
        <v>0</v>
      </c>
      <c r="J64">
        <v>96.19</v>
      </c>
      <c r="K64">
        <v>686.07</v>
      </c>
      <c r="L64">
        <v>342.53</v>
      </c>
      <c r="M64">
        <v>47.33</v>
      </c>
      <c r="N64">
        <v>121.71</v>
      </c>
      <c r="O64">
        <v>127.6</v>
      </c>
      <c r="P64">
        <v>141.78</v>
      </c>
      <c r="Q64">
        <v>20.96</v>
      </c>
      <c r="R64">
        <v>43.71</v>
      </c>
      <c r="S64">
        <v>0</v>
      </c>
      <c r="T64">
        <v>1.62</v>
      </c>
      <c r="U64">
        <v>344.25</v>
      </c>
      <c r="V64">
        <v>18.21</v>
      </c>
      <c r="W64">
        <v>44.92</v>
      </c>
      <c r="X64">
        <v>98.87</v>
      </c>
      <c r="Y64">
        <v>0</v>
      </c>
      <c r="Z64">
        <v>0</v>
      </c>
      <c r="AA64">
        <v>0</v>
      </c>
      <c r="AB64">
        <v>20.89</v>
      </c>
      <c r="AC64">
        <v>16.87</v>
      </c>
      <c r="AD64">
        <v>40.4</v>
      </c>
      <c r="AE64">
        <v>53.79</v>
      </c>
      <c r="AF64">
        <v>28.98</v>
      </c>
      <c r="AG64">
        <v>45.1</v>
      </c>
      <c r="AH64">
        <v>118.98</v>
      </c>
      <c r="AI64">
        <v>0</v>
      </c>
      <c r="AJ64">
        <v>0</v>
      </c>
      <c r="AK64">
        <v>60.23</v>
      </c>
      <c r="AL64">
        <v>73.209999999999994</v>
      </c>
      <c r="AM64">
        <v>0</v>
      </c>
      <c r="AN64">
        <v>0</v>
      </c>
      <c r="AO64">
        <v>9.6199999999999992</v>
      </c>
      <c r="AP64">
        <v>11.91</v>
      </c>
      <c r="AQ64">
        <v>35.44</v>
      </c>
      <c r="AR64">
        <v>45.27</v>
      </c>
      <c r="AS64">
        <v>33.979999999999997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4.01</v>
      </c>
      <c r="BA64">
        <v>2.56</v>
      </c>
      <c r="BB64">
        <v>1.42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2883.81</v>
      </c>
    </row>
    <row r="65" spans="1:117">
      <c r="A65" t="s">
        <v>107</v>
      </c>
      <c r="B65">
        <v>0</v>
      </c>
      <c r="C65">
        <v>0</v>
      </c>
      <c r="D65">
        <v>46.37</v>
      </c>
      <c r="E65">
        <v>0</v>
      </c>
      <c r="F65">
        <v>0</v>
      </c>
      <c r="G65">
        <v>77.58</v>
      </c>
      <c r="H65">
        <v>0</v>
      </c>
      <c r="I65">
        <v>0</v>
      </c>
      <c r="J65">
        <v>96.19</v>
      </c>
      <c r="K65">
        <v>686.07</v>
      </c>
      <c r="L65">
        <v>342.53</v>
      </c>
      <c r="M65">
        <v>27.78</v>
      </c>
      <c r="N65">
        <v>121.71</v>
      </c>
      <c r="O65">
        <v>127.6</v>
      </c>
      <c r="P65">
        <v>141.78</v>
      </c>
      <c r="Q65">
        <v>20.96</v>
      </c>
      <c r="R65">
        <v>43.71</v>
      </c>
      <c r="S65">
        <v>0</v>
      </c>
      <c r="T65">
        <v>1.62</v>
      </c>
      <c r="U65">
        <v>344.25</v>
      </c>
      <c r="V65">
        <v>18.21</v>
      </c>
      <c r="W65">
        <v>44.92</v>
      </c>
      <c r="X65">
        <v>98.87</v>
      </c>
      <c r="Y65">
        <v>0</v>
      </c>
      <c r="Z65">
        <v>0</v>
      </c>
      <c r="AA65">
        <v>12.64</v>
      </c>
      <c r="AB65">
        <v>20.89</v>
      </c>
      <c r="AC65">
        <v>16.87</v>
      </c>
      <c r="AD65">
        <v>40.4</v>
      </c>
      <c r="AE65">
        <v>53.79</v>
      </c>
      <c r="AF65">
        <v>28.98</v>
      </c>
      <c r="AG65">
        <v>45.1</v>
      </c>
      <c r="AH65">
        <v>118.98</v>
      </c>
      <c r="AI65">
        <v>0</v>
      </c>
      <c r="AJ65">
        <v>0</v>
      </c>
      <c r="AK65">
        <v>60.23</v>
      </c>
      <c r="AL65">
        <v>73.209999999999994</v>
      </c>
      <c r="AM65">
        <v>0</v>
      </c>
      <c r="AN65">
        <v>0</v>
      </c>
      <c r="AO65">
        <v>9.64</v>
      </c>
      <c r="AP65">
        <v>11.91</v>
      </c>
      <c r="AQ65">
        <v>35.44</v>
      </c>
      <c r="AR65">
        <v>45.27</v>
      </c>
      <c r="AS65">
        <v>33.979999999999997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4.01</v>
      </c>
      <c r="BA65">
        <v>2.56</v>
      </c>
      <c r="BB65">
        <v>1.42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2876.9199999999996</v>
      </c>
    </row>
    <row r="66" spans="1:117">
      <c r="A66" t="s">
        <v>108</v>
      </c>
      <c r="B66">
        <v>0</v>
      </c>
      <c r="C66">
        <v>0</v>
      </c>
      <c r="D66">
        <v>46.37</v>
      </c>
      <c r="E66">
        <v>0</v>
      </c>
      <c r="F66">
        <v>0</v>
      </c>
      <c r="G66">
        <v>77.58</v>
      </c>
      <c r="H66">
        <v>0</v>
      </c>
      <c r="I66">
        <v>0</v>
      </c>
      <c r="J66">
        <v>96.19</v>
      </c>
      <c r="K66">
        <v>686.07</v>
      </c>
      <c r="L66">
        <v>342.53</v>
      </c>
      <c r="M66">
        <v>27.78</v>
      </c>
      <c r="N66">
        <v>121.71</v>
      </c>
      <c r="O66">
        <v>127.6</v>
      </c>
      <c r="P66">
        <v>141.78</v>
      </c>
      <c r="Q66">
        <v>20.96</v>
      </c>
      <c r="R66">
        <v>43.71</v>
      </c>
      <c r="S66">
        <v>0</v>
      </c>
      <c r="T66">
        <v>1.62</v>
      </c>
      <c r="U66">
        <v>344.25</v>
      </c>
      <c r="V66">
        <v>18.21</v>
      </c>
      <c r="W66">
        <v>44.92</v>
      </c>
      <c r="X66">
        <v>98.87</v>
      </c>
      <c r="Y66">
        <v>0</v>
      </c>
      <c r="Z66">
        <v>0</v>
      </c>
      <c r="AA66">
        <v>12.64</v>
      </c>
      <c r="AB66">
        <v>20.89</v>
      </c>
      <c r="AC66">
        <v>16.87</v>
      </c>
      <c r="AD66">
        <v>40.4</v>
      </c>
      <c r="AE66">
        <v>53.79</v>
      </c>
      <c r="AF66">
        <v>28.98</v>
      </c>
      <c r="AG66">
        <v>45.1</v>
      </c>
      <c r="AH66">
        <v>118.98</v>
      </c>
      <c r="AI66">
        <v>0</v>
      </c>
      <c r="AJ66">
        <v>0</v>
      </c>
      <c r="AK66">
        <v>60.23</v>
      </c>
      <c r="AL66">
        <v>73.209999999999994</v>
      </c>
      <c r="AM66">
        <v>0</v>
      </c>
      <c r="AN66">
        <v>0</v>
      </c>
      <c r="AO66">
        <v>9.6199999999999992</v>
      </c>
      <c r="AP66">
        <v>11.91</v>
      </c>
      <c r="AQ66">
        <v>35.44</v>
      </c>
      <c r="AR66">
        <v>45.27</v>
      </c>
      <c r="AS66">
        <v>33.979999999999997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4.01</v>
      </c>
      <c r="BA66">
        <v>2.56</v>
      </c>
      <c r="BB66">
        <v>1.42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2876.8999999999996</v>
      </c>
    </row>
    <row r="67" spans="1:117">
      <c r="A67" t="s">
        <v>109</v>
      </c>
      <c r="B67">
        <v>0</v>
      </c>
      <c r="C67">
        <v>0</v>
      </c>
      <c r="D67">
        <v>45.18</v>
      </c>
      <c r="E67">
        <v>0</v>
      </c>
      <c r="F67">
        <v>0</v>
      </c>
      <c r="G67">
        <v>77.58</v>
      </c>
      <c r="H67">
        <v>0</v>
      </c>
      <c r="I67">
        <v>0</v>
      </c>
      <c r="J67">
        <v>96.19</v>
      </c>
      <c r="K67">
        <v>686.07</v>
      </c>
      <c r="L67">
        <v>342.53</v>
      </c>
      <c r="M67">
        <v>27.78</v>
      </c>
      <c r="N67">
        <v>121.71</v>
      </c>
      <c r="O67">
        <v>127.6</v>
      </c>
      <c r="P67">
        <v>141.78</v>
      </c>
      <c r="Q67">
        <v>20.96</v>
      </c>
      <c r="R67">
        <v>43.71</v>
      </c>
      <c r="S67">
        <v>0</v>
      </c>
      <c r="T67">
        <v>1.62</v>
      </c>
      <c r="U67">
        <v>344.25</v>
      </c>
      <c r="V67">
        <v>18.21</v>
      </c>
      <c r="W67">
        <v>44.92</v>
      </c>
      <c r="X67">
        <v>98.87</v>
      </c>
      <c r="Y67">
        <v>0</v>
      </c>
      <c r="Z67">
        <v>0</v>
      </c>
      <c r="AA67">
        <v>12.64</v>
      </c>
      <c r="AB67">
        <v>20.89</v>
      </c>
      <c r="AC67">
        <v>16.87</v>
      </c>
      <c r="AD67">
        <v>40.4</v>
      </c>
      <c r="AE67">
        <v>53.79</v>
      </c>
      <c r="AF67">
        <v>28.98</v>
      </c>
      <c r="AG67">
        <v>45.1</v>
      </c>
      <c r="AH67">
        <v>118.98</v>
      </c>
      <c r="AI67">
        <v>0</v>
      </c>
      <c r="AJ67">
        <v>0</v>
      </c>
      <c r="AK67">
        <v>60.23</v>
      </c>
      <c r="AL67">
        <v>73.209999999999994</v>
      </c>
      <c r="AM67">
        <v>0</v>
      </c>
      <c r="AN67">
        <v>0</v>
      </c>
      <c r="AO67">
        <v>9.5299999999999994</v>
      </c>
      <c r="AP67">
        <v>11.91</v>
      </c>
      <c r="AQ67">
        <v>35.44</v>
      </c>
      <c r="AR67">
        <v>45.27</v>
      </c>
      <c r="AS67">
        <v>33.979999999999997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4.01</v>
      </c>
      <c r="BA67">
        <v>2.56</v>
      </c>
      <c r="BB67">
        <v>1.42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2875.6200000000003</v>
      </c>
    </row>
    <row r="68" spans="1:117">
      <c r="A68" t="s">
        <v>110</v>
      </c>
      <c r="B68">
        <v>0</v>
      </c>
      <c r="C68">
        <v>0</v>
      </c>
      <c r="D68">
        <v>45.18</v>
      </c>
      <c r="E68">
        <v>0</v>
      </c>
      <c r="F68">
        <v>0</v>
      </c>
      <c r="G68">
        <v>77.58</v>
      </c>
      <c r="H68">
        <v>0</v>
      </c>
      <c r="I68">
        <v>0</v>
      </c>
      <c r="J68">
        <v>96.19</v>
      </c>
      <c r="K68">
        <v>686.07</v>
      </c>
      <c r="L68">
        <v>342.53</v>
      </c>
      <c r="M68">
        <v>27.78</v>
      </c>
      <c r="N68">
        <v>121.71</v>
      </c>
      <c r="O68">
        <v>127.6</v>
      </c>
      <c r="P68">
        <v>141.78</v>
      </c>
      <c r="Q68">
        <v>20.96</v>
      </c>
      <c r="R68">
        <v>43.71</v>
      </c>
      <c r="S68">
        <v>0</v>
      </c>
      <c r="T68">
        <v>1.62</v>
      </c>
      <c r="U68">
        <v>344.25</v>
      </c>
      <c r="V68">
        <v>18.21</v>
      </c>
      <c r="W68">
        <v>44.92</v>
      </c>
      <c r="X68">
        <v>98.87</v>
      </c>
      <c r="Y68">
        <v>0</v>
      </c>
      <c r="Z68">
        <v>0</v>
      </c>
      <c r="AA68">
        <v>12.64</v>
      </c>
      <c r="AB68">
        <v>20.89</v>
      </c>
      <c r="AC68">
        <v>16.87</v>
      </c>
      <c r="AD68">
        <v>40.4</v>
      </c>
      <c r="AE68">
        <v>53.79</v>
      </c>
      <c r="AF68">
        <v>28.98</v>
      </c>
      <c r="AG68">
        <v>45.1</v>
      </c>
      <c r="AH68">
        <v>118.98</v>
      </c>
      <c r="AI68">
        <v>0</v>
      </c>
      <c r="AJ68">
        <v>0</v>
      </c>
      <c r="AK68">
        <v>60.23</v>
      </c>
      <c r="AL68">
        <v>73.209999999999994</v>
      </c>
      <c r="AM68">
        <v>5.79</v>
      </c>
      <c r="AN68">
        <v>0</v>
      </c>
      <c r="AO68">
        <v>9.5500000000000007</v>
      </c>
      <c r="AP68">
        <v>11.91</v>
      </c>
      <c r="AQ68">
        <v>35.44</v>
      </c>
      <c r="AR68">
        <v>45.27</v>
      </c>
      <c r="AS68">
        <v>33.979999999999997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4.01</v>
      </c>
      <c r="BA68">
        <v>2.56</v>
      </c>
      <c r="BB68">
        <v>1.42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2881.4300000000003</v>
      </c>
    </row>
    <row r="69" spans="1:117">
      <c r="A69" t="s">
        <v>111</v>
      </c>
      <c r="B69">
        <v>0</v>
      </c>
      <c r="C69">
        <v>0</v>
      </c>
      <c r="D69">
        <v>45.18</v>
      </c>
      <c r="E69">
        <v>0</v>
      </c>
      <c r="F69">
        <v>0</v>
      </c>
      <c r="G69">
        <v>77.58</v>
      </c>
      <c r="H69">
        <v>0</v>
      </c>
      <c r="I69">
        <v>0</v>
      </c>
      <c r="J69">
        <v>96.19</v>
      </c>
      <c r="K69">
        <v>686.07</v>
      </c>
      <c r="L69">
        <v>342.53</v>
      </c>
      <c r="M69">
        <v>38.07</v>
      </c>
      <c r="N69">
        <v>121.71</v>
      </c>
      <c r="O69">
        <v>127.6</v>
      </c>
      <c r="P69">
        <v>141.78</v>
      </c>
      <c r="Q69">
        <v>20.96</v>
      </c>
      <c r="R69">
        <v>43.71</v>
      </c>
      <c r="S69">
        <v>0</v>
      </c>
      <c r="T69">
        <v>1.62</v>
      </c>
      <c r="U69">
        <v>344.25</v>
      </c>
      <c r="V69">
        <v>18.21</v>
      </c>
      <c r="W69">
        <v>44.92</v>
      </c>
      <c r="X69">
        <v>98.87</v>
      </c>
      <c r="Y69">
        <v>0</v>
      </c>
      <c r="Z69">
        <v>0</v>
      </c>
      <c r="AA69">
        <v>12.64</v>
      </c>
      <c r="AB69">
        <v>20.89</v>
      </c>
      <c r="AC69">
        <v>16.87</v>
      </c>
      <c r="AD69">
        <v>40.4</v>
      </c>
      <c r="AE69">
        <v>53.79</v>
      </c>
      <c r="AF69">
        <v>28.98</v>
      </c>
      <c r="AG69">
        <v>45.1</v>
      </c>
      <c r="AH69">
        <v>118.98</v>
      </c>
      <c r="AI69">
        <v>0</v>
      </c>
      <c r="AJ69">
        <v>0</v>
      </c>
      <c r="AK69">
        <v>60.23</v>
      </c>
      <c r="AL69">
        <v>73.209999999999994</v>
      </c>
      <c r="AM69">
        <v>5.79</v>
      </c>
      <c r="AN69">
        <v>0</v>
      </c>
      <c r="AO69">
        <v>9.5</v>
      </c>
      <c r="AP69">
        <v>11.91</v>
      </c>
      <c r="AQ69">
        <v>53.16</v>
      </c>
      <c r="AR69">
        <v>45.27</v>
      </c>
      <c r="AS69">
        <v>33.979999999999997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4.01</v>
      </c>
      <c r="BA69">
        <v>2.56</v>
      </c>
      <c r="BB69">
        <v>1.42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2909.39</v>
      </c>
    </row>
    <row r="70" spans="1:117">
      <c r="A70" t="s">
        <v>112</v>
      </c>
      <c r="B70">
        <v>0</v>
      </c>
      <c r="C70">
        <v>0</v>
      </c>
      <c r="D70">
        <v>45.18</v>
      </c>
      <c r="E70">
        <v>0</v>
      </c>
      <c r="F70">
        <v>0</v>
      </c>
      <c r="G70">
        <v>77.58</v>
      </c>
      <c r="H70">
        <v>0</v>
      </c>
      <c r="I70">
        <v>0</v>
      </c>
      <c r="J70">
        <v>96.19</v>
      </c>
      <c r="K70">
        <v>686.07</v>
      </c>
      <c r="L70">
        <v>342.53</v>
      </c>
      <c r="M70">
        <v>47.33</v>
      </c>
      <c r="N70">
        <v>121.71</v>
      </c>
      <c r="O70">
        <v>127.6</v>
      </c>
      <c r="P70">
        <v>141.78</v>
      </c>
      <c r="Q70">
        <v>20.96</v>
      </c>
      <c r="R70">
        <v>43.71</v>
      </c>
      <c r="S70">
        <v>0</v>
      </c>
      <c r="T70">
        <v>1.62</v>
      </c>
      <c r="U70">
        <v>344.25</v>
      </c>
      <c r="V70">
        <v>18.21</v>
      </c>
      <c r="W70">
        <v>44.92</v>
      </c>
      <c r="X70">
        <v>98.87</v>
      </c>
      <c r="Y70">
        <v>0</v>
      </c>
      <c r="Z70">
        <v>0</v>
      </c>
      <c r="AA70">
        <v>12.64</v>
      </c>
      <c r="AB70">
        <v>20.89</v>
      </c>
      <c r="AC70">
        <v>16.87</v>
      </c>
      <c r="AD70">
        <v>40.4</v>
      </c>
      <c r="AE70">
        <v>53.79</v>
      </c>
      <c r="AF70">
        <v>28.98</v>
      </c>
      <c r="AG70">
        <v>45.1</v>
      </c>
      <c r="AH70">
        <v>118.98</v>
      </c>
      <c r="AI70">
        <v>0</v>
      </c>
      <c r="AJ70">
        <v>0</v>
      </c>
      <c r="AK70">
        <v>60.23</v>
      </c>
      <c r="AL70">
        <v>73.209999999999994</v>
      </c>
      <c r="AM70">
        <v>11.58</v>
      </c>
      <c r="AN70">
        <v>0</v>
      </c>
      <c r="AO70">
        <v>9.41</v>
      </c>
      <c r="AP70">
        <v>11.91</v>
      </c>
      <c r="AQ70">
        <v>53.16</v>
      </c>
      <c r="AR70">
        <v>45.27</v>
      </c>
      <c r="AS70">
        <v>33.979999999999997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4.01</v>
      </c>
      <c r="BA70">
        <v>2.56</v>
      </c>
      <c r="BB70">
        <v>1.42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2924.3499999999995</v>
      </c>
    </row>
    <row r="71" spans="1:117">
      <c r="A71" t="s">
        <v>113</v>
      </c>
      <c r="B71">
        <v>0</v>
      </c>
      <c r="C71">
        <v>0</v>
      </c>
      <c r="D71">
        <v>45.18</v>
      </c>
      <c r="E71">
        <v>0</v>
      </c>
      <c r="F71">
        <v>0</v>
      </c>
      <c r="G71">
        <v>77.58</v>
      </c>
      <c r="H71">
        <v>0</v>
      </c>
      <c r="I71">
        <v>0</v>
      </c>
      <c r="J71">
        <v>96.19</v>
      </c>
      <c r="K71">
        <v>686.07</v>
      </c>
      <c r="L71">
        <v>342.53</v>
      </c>
      <c r="M71">
        <v>47.33</v>
      </c>
      <c r="N71">
        <v>121.71</v>
      </c>
      <c r="O71">
        <v>127.6</v>
      </c>
      <c r="P71">
        <v>141.78</v>
      </c>
      <c r="Q71">
        <v>20.96</v>
      </c>
      <c r="R71">
        <v>43.71</v>
      </c>
      <c r="S71">
        <v>0</v>
      </c>
      <c r="T71">
        <v>1.62</v>
      </c>
      <c r="U71">
        <v>344.25</v>
      </c>
      <c r="V71">
        <v>18.21</v>
      </c>
      <c r="W71">
        <v>44.92</v>
      </c>
      <c r="X71">
        <v>98.87</v>
      </c>
      <c r="Y71">
        <v>0</v>
      </c>
      <c r="Z71">
        <v>6.52</v>
      </c>
      <c r="AA71">
        <v>28.1</v>
      </c>
      <c r="AB71">
        <v>20.89</v>
      </c>
      <c r="AC71">
        <v>16.87</v>
      </c>
      <c r="AD71">
        <v>40.4</v>
      </c>
      <c r="AE71">
        <v>53.79</v>
      </c>
      <c r="AF71">
        <v>28.98</v>
      </c>
      <c r="AG71">
        <v>45.1</v>
      </c>
      <c r="AH71">
        <v>129.33000000000001</v>
      </c>
      <c r="AI71">
        <v>0</v>
      </c>
      <c r="AJ71">
        <v>0</v>
      </c>
      <c r="AK71">
        <v>60.23</v>
      </c>
      <c r="AL71">
        <v>73.209999999999994</v>
      </c>
      <c r="AM71">
        <v>11.58</v>
      </c>
      <c r="AN71">
        <v>0</v>
      </c>
      <c r="AO71">
        <v>9.0299999999999994</v>
      </c>
      <c r="AP71">
        <v>11.91</v>
      </c>
      <c r="AQ71">
        <v>70.45</v>
      </c>
      <c r="AR71">
        <v>45.27</v>
      </c>
      <c r="AS71">
        <v>33.979999999999997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4.01</v>
      </c>
      <c r="BA71">
        <v>2.77</v>
      </c>
      <c r="BB71">
        <v>1.42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2973.7999999999997</v>
      </c>
    </row>
    <row r="72" spans="1:117">
      <c r="A72" t="s">
        <v>114</v>
      </c>
      <c r="B72">
        <v>0</v>
      </c>
      <c r="C72">
        <v>0</v>
      </c>
      <c r="D72">
        <v>45.18</v>
      </c>
      <c r="E72">
        <v>0</v>
      </c>
      <c r="F72">
        <v>0</v>
      </c>
      <c r="G72">
        <v>77.58</v>
      </c>
      <c r="H72">
        <v>0</v>
      </c>
      <c r="I72">
        <v>0</v>
      </c>
      <c r="J72">
        <v>4.9400000000000004</v>
      </c>
      <c r="K72">
        <v>686.07</v>
      </c>
      <c r="L72">
        <v>342.53</v>
      </c>
      <c r="M72">
        <v>47.33</v>
      </c>
      <c r="N72">
        <v>121.71</v>
      </c>
      <c r="O72">
        <v>127.6</v>
      </c>
      <c r="P72">
        <v>141.78</v>
      </c>
      <c r="Q72">
        <v>20.96</v>
      </c>
      <c r="R72">
        <v>43.71</v>
      </c>
      <c r="S72">
        <v>0</v>
      </c>
      <c r="T72">
        <v>1.62</v>
      </c>
      <c r="U72">
        <v>344.25</v>
      </c>
      <c r="V72">
        <v>18.21</v>
      </c>
      <c r="W72">
        <v>44.92</v>
      </c>
      <c r="X72">
        <v>98.87</v>
      </c>
      <c r="Y72">
        <v>0</v>
      </c>
      <c r="Z72">
        <v>6.52</v>
      </c>
      <c r="AA72">
        <v>28.1</v>
      </c>
      <c r="AB72">
        <v>20.89</v>
      </c>
      <c r="AC72">
        <v>16.87</v>
      </c>
      <c r="AD72">
        <v>40.4</v>
      </c>
      <c r="AE72">
        <v>53.79</v>
      </c>
      <c r="AF72">
        <v>28.98</v>
      </c>
      <c r="AG72">
        <v>45.1</v>
      </c>
      <c r="AH72">
        <v>129.33000000000001</v>
      </c>
      <c r="AI72">
        <v>0</v>
      </c>
      <c r="AJ72">
        <v>0</v>
      </c>
      <c r="AK72">
        <v>60.23</v>
      </c>
      <c r="AL72">
        <v>73.209999999999994</v>
      </c>
      <c r="AM72">
        <v>11.58</v>
      </c>
      <c r="AN72">
        <v>0</v>
      </c>
      <c r="AO72">
        <v>8.56</v>
      </c>
      <c r="AP72">
        <v>11.91</v>
      </c>
      <c r="AQ72">
        <v>70.87</v>
      </c>
      <c r="AR72">
        <v>45.27</v>
      </c>
      <c r="AS72">
        <v>33.979999999999997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4.01</v>
      </c>
      <c r="BA72">
        <v>2.77</v>
      </c>
      <c r="BB72">
        <v>1.42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2882.4999999999995</v>
      </c>
    </row>
    <row r="73" spans="1:117">
      <c r="A73" t="s">
        <v>115</v>
      </c>
      <c r="B73">
        <v>0</v>
      </c>
      <c r="C73">
        <v>0</v>
      </c>
      <c r="D73">
        <v>45.18</v>
      </c>
      <c r="E73">
        <v>0</v>
      </c>
      <c r="F73">
        <v>0</v>
      </c>
      <c r="G73">
        <v>77.58</v>
      </c>
      <c r="H73">
        <v>0</v>
      </c>
      <c r="I73">
        <v>0</v>
      </c>
      <c r="J73">
        <v>12.33</v>
      </c>
      <c r="K73">
        <v>686.07</v>
      </c>
      <c r="L73">
        <v>342.53</v>
      </c>
      <c r="M73">
        <v>47.33</v>
      </c>
      <c r="N73">
        <v>121.71</v>
      </c>
      <c r="O73">
        <v>127.6</v>
      </c>
      <c r="P73">
        <v>141.78</v>
      </c>
      <c r="Q73">
        <v>20.96</v>
      </c>
      <c r="R73">
        <v>43.71</v>
      </c>
      <c r="S73">
        <v>0</v>
      </c>
      <c r="T73">
        <v>1.62</v>
      </c>
      <c r="U73">
        <v>344.25</v>
      </c>
      <c r="V73">
        <v>18.21</v>
      </c>
      <c r="W73">
        <v>44.92</v>
      </c>
      <c r="X73">
        <v>98.87</v>
      </c>
      <c r="Y73">
        <v>0</v>
      </c>
      <c r="Z73">
        <v>6.52</v>
      </c>
      <c r="AA73">
        <v>42.15</v>
      </c>
      <c r="AB73">
        <v>20.89</v>
      </c>
      <c r="AC73">
        <v>16.87</v>
      </c>
      <c r="AD73">
        <v>40.4</v>
      </c>
      <c r="AE73">
        <v>53.79</v>
      </c>
      <c r="AF73">
        <v>28.98</v>
      </c>
      <c r="AG73">
        <v>45.1</v>
      </c>
      <c r="AH73">
        <v>129.33000000000001</v>
      </c>
      <c r="AI73">
        <v>3.94</v>
      </c>
      <c r="AJ73">
        <v>0</v>
      </c>
      <c r="AK73">
        <v>60.23</v>
      </c>
      <c r="AL73">
        <v>73.209999999999994</v>
      </c>
      <c r="AM73">
        <v>11.58</v>
      </c>
      <c r="AN73">
        <v>0</v>
      </c>
      <c r="AO73">
        <v>8.56</v>
      </c>
      <c r="AP73">
        <v>11.91</v>
      </c>
      <c r="AQ73">
        <v>70.87</v>
      </c>
      <c r="AR73">
        <v>45.27</v>
      </c>
      <c r="AS73">
        <v>33.979999999999997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4.01</v>
      </c>
      <c r="BA73">
        <v>2.77</v>
      </c>
      <c r="BB73">
        <v>1.42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2907.8799999999997</v>
      </c>
    </row>
    <row r="74" spans="1:117">
      <c r="A74" t="s">
        <v>116</v>
      </c>
      <c r="B74">
        <v>0</v>
      </c>
      <c r="C74">
        <v>0</v>
      </c>
      <c r="D74">
        <v>3.55</v>
      </c>
      <c r="E74">
        <v>0</v>
      </c>
      <c r="F74">
        <v>0</v>
      </c>
      <c r="G74">
        <v>77.58</v>
      </c>
      <c r="H74">
        <v>0</v>
      </c>
      <c r="I74">
        <v>0</v>
      </c>
      <c r="J74">
        <v>29.59</v>
      </c>
      <c r="K74">
        <v>686.07</v>
      </c>
      <c r="L74">
        <v>342.53</v>
      </c>
      <c r="M74">
        <v>47.33</v>
      </c>
      <c r="N74">
        <v>121.71</v>
      </c>
      <c r="O74">
        <v>127.6</v>
      </c>
      <c r="P74">
        <v>141.78</v>
      </c>
      <c r="Q74">
        <v>20.96</v>
      </c>
      <c r="R74">
        <v>43.71</v>
      </c>
      <c r="S74">
        <v>0</v>
      </c>
      <c r="T74">
        <v>1.62</v>
      </c>
      <c r="U74">
        <v>344.25</v>
      </c>
      <c r="V74">
        <v>18.21</v>
      </c>
      <c r="W74">
        <v>44.92</v>
      </c>
      <c r="X74">
        <v>98.87</v>
      </c>
      <c r="Y74">
        <v>0</v>
      </c>
      <c r="Z74">
        <v>6.52</v>
      </c>
      <c r="AA74">
        <v>42.15</v>
      </c>
      <c r="AB74">
        <v>20.89</v>
      </c>
      <c r="AC74">
        <v>16.87</v>
      </c>
      <c r="AD74">
        <v>40.4</v>
      </c>
      <c r="AE74">
        <v>53.79</v>
      </c>
      <c r="AF74">
        <v>28.98</v>
      </c>
      <c r="AG74">
        <v>45.1</v>
      </c>
      <c r="AH74">
        <v>129.33000000000001</v>
      </c>
      <c r="AI74">
        <v>7.03</v>
      </c>
      <c r="AJ74">
        <v>0</v>
      </c>
      <c r="AK74">
        <v>60.23</v>
      </c>
      <c r="AL74">
        <v>73.209999999999994</v>
      </c>
      <c r="AM74">
        <v>11.58</v>
      </c>
      <c r="AN74">
        <v>0</v>
      </c>
      <c r="AO74">
        <v>8.06</v>
      </c>
      <c r="AP74">
        <v>11.91</v>
      </c>
      <c r="AQ74">
        <v>70.87</v>
      </c>
      <c r="AR74">
        <v>45.27</v>
      </c>
      <c r="AS74">
        <v>33.979999999999997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4.01</v>
      </c>
      <c r="BA74">
        <v>2.77</v>
      </c>
      <c r="BB74">
        <v>1.42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2886.1</v>
      </c>
    </row>
    <row r="75" spans="1:117">
      <c r="A75" t="s">
        <v>117</v>
      </c>
      <c r="B75">
        <v>0</v>
      </c>
      <c r="C75">
        <v>0</v>
      </c>
      <c r="D75">
        <v>10.65</v>
      </c>
      <c r="E75">
        <v>0</v>
      </c>
      <c r="F75">
        <v>0</v>
      </c>
      <c r="G75">
        <v>77.58</v>
      </c>
      <c r="H75">
        <v>0</v>
      </c>
      <c r="I75">
        <v>0</v>
      </c>
      <c r="J75">
        <v>44.4</v>
      </c>
      <c r="K75">
        <v>686.07</v>
      </c>
      <c r="L75">
        <v>342.53</v>
      </c>
      <c r="M75">
        <v>47.33</v>
      </c>
      <c r="N75">
        <v>121.71</v>
      </c>
      <c r="O75">
        <v>127.6</v>
      </c>
      <c r="P75">
        <v>141.78</v>
      </c>
      <c r="Q75">
        <v>20.96</v>
      </c>
      <c r="R75">
        <v>43.71</v>
      </c>
      <c r="S75">
        <v>0</v>
      </c>
      <c r="T75">
        <v>1.62</v>
      </c>
      <c r="U75">
        <v>344.25</v>
      </c>
      <c r="V75">
        <v>18.21</v>
      </c>
      <c r="W75">
        <v>44.92</v>
      </c>
      <c r="X75">
        <v>98.87</v>
      </c>
      <c r="Y75">
        <v>0</v>
      </c>
      <c r="Z75">
        <v>3.3</v>
      </c>
      <c r="AA75">
        <v>42.15</v>
      </c>
      <c r="AB75">
        <v>20.89</v>
      </c>
      <c r="AC75">
        <v>16.87</v>
      </c>
      <c r="AD75">
        <v>40.4</v>
      </c>
      <c r="AE75">
        <v>53.79</v>
      </c>
      <c r="AF75">
        <v>38.64</v>
      </c>
      <c r="AG75">
        <v>45.1</v>
      </c>
      <c r="AH75">
        <v>129.33000000000001</v>
      </c>
      <c r="AI75">
        <v>8.43</v>
      </c>
      <c r="AJ75">
        <v>0</v>
      </c>
      <c r="AK75">
        <v>60.23</v>
      </c>
      <c r="AL75">
        <v>73.209999999999994</v>
      </c>
      <c r="AM75">
        <v>16.12</v>
      </c>
      <c r="AN75">
        <v>0</v>
      </c>
      <c r="AO75">
        <v>7.79</v>
      </c>
      <c r="AP75">
        <v>11.91</v>
      </c>
      <c r="AQ75">
        <v>70.87</v>
      </c>
      <c r="AR75">
        <v>45.27</v>
      </c>
      <c r="AS75">
        <v>33.979999999999997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4.01</v>
      </c>
      <c r="BA75">
        <v>2.77</v>
      </c>
      <c r="BB75">
        <v>0.12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2918.8199999999993</v>
      </c>
    </row>
    <row r="76" spans="1:117">
      <c r="A76" t="s">
        <v>118</v>
      </c>
      <c r="B76">
        <v>0</v>
      </c>
      <c r="C76">
        <v>0</v>
      </c>
      <c r="D76">
        <v>17.739999999999998</v>
      </c>
      <c r="E76">
        <v>0</v>
      </c>
      <c r="F76">
        <v>0</v>
      </c>
      <c r="G76">
        <v>77.58</v>
      </c>
      <c r="H76">
        <v>0</v>
      </c>
      <c r="I76">
        <v>0</v>
      </c>
      <c r="J76">
        <v>59.19</v>
      </c>
      <c r="K76">
        <v>686.07</v>
      </c>
      <c r="L76">
        <v>342.53</v>
      </c>
      <c r="M76">
        <v>47.33</v>
      </c>
      <c r="N76">
        <v>121.71</v>
      </c>
      <c r="O76">
        <v>127.6</v>
      </c>
      <c r="P76">
        <v>141.78</v>
      </c>
      <c r="Q76">
        <v>20.96</v>
      </c>
      <c r="R76">
        <v>43.71</v>
      </c>
      <c r="S76">
        <v>0</v>
      </c>
      <c r="T76">
        <v>1.62</v>
      </c>
      <c r="U76">
        <v>344.25</v>
      </c>
      <c r="V76">
        <v>18.21</v>
      </c>
      <c r="W76">
        <v>44.92</v>
      </c>
      <c r="X76">
        <v>98.87</v>
      </c>
      <c r="Y76">
        <v>0</v>
      </c>
      <c r="Z76">
        <v>3.3</v>
      </c>
      <c r="AA76">
        <v>42.15</v>
      </c>
      <c r="AB76">
        <v>20.89</v>
      </c>
      <c r="AC76">
        <v>21.37</v>
      </c>
      <c r="AD76">
        <v>40.4</v>
      </c>
      <c r="AE76">
        <v>53.79</v>
      </c>
      <c r="AF76">
        <v>38.64</v>
      </c>
      <c r="AG76">
        <v>45.1</v>
      </c>
      <c r="AH76">
        <v>129.33000000000001</v>
      </c>
      <c r="AI76">
        <v>54.11</v>
      </c>
      <c r="AJ76">
        <v>0</v>
      </c>
      <c r="AK76">
        <v>60.23</v>
      </c>
      <c r="AL76">
        <v>73.209999999999994</v>
      </c>
      <c r="AM76">
        <v>16.12</v>
      </c>
      <c r="AN76">
        <v>0</v>
      </c>
      <c r="AO76">
        <v>7.79</v>
      </c>
      <c r="AP76">
        <v>11.91</v>
      </c>
      <c r="AQ76">
        <v>70.87</v>
      </c>
      <c r="AR76">
        <v>45.27</v>
      </c>
      <c r="AS76">
        <v>33.979999999999997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4.01</v>
      </c>
      <c r="BA76">
        <v>2.77</v>
      </c>
      <c r="BB76">
        <v>0.08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2992.2799999999997</v>
      </c>
    </row>
    <row r="77" spans="1:117">
      <c r="A77" t="s">
        <v>119</v>
      </c>
      <c r="B77">
        <v>0</v>
      </c>
      <c r="C77">
        <v>0</v>
      </c>
      <c r="D77">
        <v>22.47</v>
      </c>
      <c r="E77">
        <v>0</v>
      </c>
      <c r="F77">
        <v>0</v>
      </c>
      <c r="G77">
        <v>77.58</v>
      </c>
      <c r="H77">
        <v>0</v>
      </c>
      <c r="I77">
        <v>0</v>
      </c>
      <c r="J77">
        <v>59.19</v>
      </c>
      <c r="K77">
        <v>686.07</v>
      </c>
      <c r="L77">
        <v>342.53</v>
      </c>
      <c r="M77">
        <v>47.33</v>
      </c>
      <c r="N77">
        <v>121.71</v>
      </c>
      <c r="O77">
        <v>127.6</v>
      </c>
      <c r="P77">
        <v>141.78</v>
      </c>
      <c r="Q77">
        <v>20.96</v>
      </c>
      <c r="R77">
        <v>43.71</v>
      </c>
      <c r="S77">
        <v>0</v>
      </c>
      <c r="T77">
        <v>1.62</v>
      </c>
      <c r="U77">
        <v>344.25</v>
      </c>
      <c r="V77">
        <v>18.21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42.94</v>
      </c>
      <c r="AG77">
        <v>45.1</v>
      </c>
      <c r="AH77">
        <v>168.66</v>
      </c>
      <c r="AI77">
        <v>54.11</v>
      </c>
      <c r="AJ77">
        <v>0</v>
      </c>
      <c r="AK77">
        <v>60.38</v>
      </c>
      <c r="AL77">
        <v>83.67</v>
      </c>
      <c r="AM77">
        <v>17.37</v>
      </c>
      <c r="AN77">
        <v>0</v>
      </c>
      <c r="AO77">
        <v>7.79</v>
      </c>
      <c r="AP77">
        <v>12.43</v>
      </c>
      <c r="AQ77">
        <v>76.900000000000006</v>
      </c>
      <c r="AR77">
        <v>45.27</v>
      </c>
      <c r="AS77">
        <v>33.979999999999997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3.62</v>
      </c>
      <c r="BB77">
        <v>0.08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3117.04</v>
      </c>
    </row>
    <row r="78" spans="1:117">
      <c r="A78" t="s">
        <v>120</v>
      </c>
      <c r="B78">
        <v>0</v>
      </c>
      <c r="C78">
        <v>0</v>
      </c>
      <c r="D78">
        <v>28.39</v>
      </c>
      <c r="E78">
        <v>0</v>
      </c>
      <c r="F78">
        <v>0</v>
      </c>
      <c r="G78">
        <v>77.58</v>
      </c>
      <c r="H78">
        <v>0</v>
      </c>
      <c r="I78">
        <v>0</v>
      </c>
      <c r="J78">
        <v>59.19</v>
      </c>
      <c r="K78">
        <v>643.66</v>
      </c>
      <c r="L78">
        <v>185.13</v>
      </c>
      <c r="M78">
        <v>47.33</v>
      </c>
      <c r="N78">
        <v>121.71</v>
      </c>
      <c r="O78">
        <v>127.6</v>
      </c>
      <c r="P78">
        <v>141.78</v>
      </c>
      <c r="Q78">
        <v>20.57</v>
      </c>
      <c r="R78">
        <v>42.4</v>
      </c>
      <c r="S78">
        <v>0</v>
      </c>
      <c r="T78">
        <v>0</v>
      </c>
      <c r="U78">
        <v>344.25</v>
      </c>
      <c r="V78">
        <v>18.21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42.94</v>
      </c>
      <c r="AG78">
        <v>45.1</v>
      </c>
      <c r="AH78">
        <v>168.66</v>
      </c>
      <c r="AI78">
        <v>54.11</v>
      </c>
      <c r="AJ78">
        <v>0</v>
      </c>
      <c r="AK78">
        <v>60.38</v>
      </c>
      <c r="AL78">
        <v>83.67</v>
      </c>
      <c r="AM78">
        <v>17.37</v>
      </c>
      <c r="AN78">
        <v>0</v>
      </c>
      <c r="AO78">
        <v>7.94</v>
      </c>
      <c r="AP78">
        <v>12.43</v>
      </c>
      <c r="AQ78">
        <v>76.900000000000006</v>
      </c>
      <c r="AR78">
        <v>45.27</v>
      </c>
      <c r="AS78">
        <v>33.979999999999997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3.62</v>
      </c>
      <c r="BB78">
        <v>0.08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2919.9800000000005</v>
      </c>
    </row>
    <row r="79" spans="1:117">
      <c r="A79" t="s">
        <v>121</v>
      </c>
      <c r="B79">
        <v>0</v>
      </c>
      <c r="C79">
        <v>0</v>
      </c>
      <c r="D79">
        <v>28.39</v>
      </c>
      <c r="E79">
        <v>0</v>
      </c>
      <c r="F79">
        <v>0</v>
      </c>
      <c r="G79">
        <v>77.58</v>
      </c>
      <c r="H79">
        <v>0</v>
      </c>
      <c r="I79">
        <v>0</v>
      </c>
      <c r="J79">
        <v>59.19</v>
      </c>
      <c r="K79">
        <v>682.83</v>
      </c>
      <c r="L79">
        <v>185.13</v>
      </c>
      <c r="M79">
        <v>47.33</v>
      </c>
      <c r="N79">
        <v>121.71</v>
      </c>
      <c r="O79">
        <v>127.6</v>
      </c>
      <c r="P79">
        <v>141.78</v>
      </c>
      <c r="Q79">
        <v>20.57</v>
      </c>
      <c r="R79">
        <v>42.4</v>
      </c>
      <c r="S79">
        <v>0</v>
      </c>
      <c r="T79">
        <v>0</v>
      </c>
      <c r="U79">
        <v>344.25</v>
      </c>
      <c r="V79">
        <v>18.21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42.94</v>
      </c>
      <c r="AG79">
        <v>45.1</v>
      </c>
      <c r="AH79">
        <v>168.66</v>
      </c>
      <c r="AI79">
        <v>54.11</v>
      </c>
      <c r="AJ79">
        <v>0</v>
      </c>
      <c r="AK79">
        <v>60.38</v>
      </c>
      <c r="AL79">
        <v>83.67</v>
      </c>
      <c r="AM79">
        <v>17.37</v>
      </c>
      <c r="AN79">
        <v>0</v>
      </c>
      <c r="AO79">
        <v>8</v>
      </c>
      <c r="AP79">
        <v>12.43</v>
      </c>
      <c r="AQ79">
        <v>76.900000000000006</v>
      </c>
      <c r="AR79">
        <v>45.27</v>
      </c>
      <c r="AS79">
        <v>33.979999999999997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3.62</v>
      </c>
      <c r="BB79">
        <v>0.08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2959.21</v>
      </c>
    </row>
    <row r="80" spans="1:117">
      <c r="A80" t="s">
        <v>122</v>
      </c>
      <c r="B80">
        <v>0</v>
      </c>
      <c r="C80">
        <v>0</v>
      </c>
      <c r="D80">
        <v>28.39</v>
      </c>
      <c r="E80">
        <v>0</v>
      </c>
      <c r="F80">
        <v>0</v>
      </c>
      <c r="G80">
        <v>77.58</v>
      </c>
      <c r="H80">
        <v>0</v>
      </c>
      <c r="I80">
        <v>0</v>
      </c>
      <c r="J80">
        <v>59.19</v>
      </c>
      <c r="K80">
        <v>682.83</v>
      </c>
      <c r="L80">
        <v>185.13</v>
      </c>
      <c r="M80">
        <v>47.33</v>
      </c>
      <c r="N80">
        <v>121.71</v>
      </c>
      <c r="O80">
        <v>127.6</v>
      </c>
      <c r="P80">
        <v>141.78</v>
      </c>
      <c r="Q80">
        <v>20.57</v>
      </c>
      <c r="R80">
        <v>42.4</v>
      </c>
      <c r="S80">
        <v>0</v>
      </c>
      <c r="T80">
        <v>0</v>
      </c>
      <c r="U80">
        <v>344.25</v>
      </c>
      <c r="V80">
        <v>18.21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42.94</v>
      </c>
      <c r="AG80">
        <v>45.1</v>
      </c>
      <c r="AH80">
        <v>168.66</v>
      </c>
      <c r="AI80">
        <v>54.11</v>
      </c>
      <c r="AJ80">
        <v>0</v>
      </c>
      <c r="AK80">
        <v>60.38</v>
      </c>
      <c r="AL80">
        <v>83.67</v>
      </c>
      <c r="AM80">
        <v>17.37</v>
      </c>
      <c r="AN80">
        <v>0</v>
      </c>
      <c r="AO80">
        <v>8.14</v>
      </c>
      <c r="AP80">
        <v>12.43</v>
      </c>
      <c r="AQ80">
        <v>76.900000000000006</v>
      </c>
      <c r="AR80">
        <v>45.27</v>
      </c>
      <c r="AS80">
        <v>33.979999999999997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3.62</v>
      </c>
      <c r="BB80">
        <v>0.08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2959.35</v>
      </c>
    </row>
    <row r="81" spans="1:117">
      <c r="A81" t="s">
        <v>123</v>
      </c>
      <c r="B81">
        <v>0</v>
      </c>
      <c r="C81">
        <v>0</v>
      </c>
      <c r="D81">
        <v>28.98</v>
      </c>
      <c r="E81">
        <v>0</v>
      </c>
      <c r="F81">
        <v>0</v>
      </c>
      <c r="G81">
        <v>77.58</v>
      </c>
      <c r="H81">
        <v>0</v>
      </c>
      <c r="I81">
        <v>0</v>
      </c>
      <c r="J81">
        <v>59.19</v>
      </c>
      <c r="K81">
        <v>682.83</v>
      </c>
      <c r="L81">
        <v>185.13</v>
      </c>
      <c r="M81">
        <v>47.33</v>
      </c>
      <c r="N81">
        <v>121.71</v>
      </c>
      <c r="O81">
        <v>127.6</v>
      </c>
      <c r="P81">
        <v>141.78</v>
      </c>
      <c r="Q81">
        <v>20.57</v>
      </c>
      <c r="R81">
        <v>42.4</v>
      </c>
      <c r="S81">
        <v>0</v>
      </c>
      <c r="T81">
        <v>0</v>
      </c>
      <c r="U81">
        <v>344.25</v>
      </c>
      <c r="V81">
        <v>18.21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42.94</v>
      </c>
      <c r="AG81">
        <v>45.1</v>
      </c>
      <c r="AH81">
        <v>168.66</v>
      </c>
      <c r="AI81">
        <v>54.11</v>
      </c>
      <c r="AJ81">
        <v>0</v>
      </c>
      <c r="AK81">
        <v>60.38</v>
      </c>
      <c r="AL81">
        <v>83.67</v>
      </c>
      <c r="AM81">
        <v>17.37</v>
      </c>
      <c r="AN81">
        <v>0</v>
      </c>
      <c r="AO81">
        <v>8.56</v>
      </c>
      <c r="AP81">
        <v>3.85</v>
      </c>
      <c r="AQ81">
        <v>76.900000000000006</v>
      </c>
      <c r="AR81">
        <v>45.27</v>
      </c>
      <c r="AS81">
        <v>33.979999999999997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3.62</v>
      </c>
      <c r="BB81">
        <v>0.08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2951.78</v>
      </c>
    </row>
    <row r="82" spans="1:117">
      <c r="A82" t="s">
        <v>124</v>
      </c>
      <c r="B82">
        <v>0</v>
      </c>
      <c r="C82">
        <v>0</v>
      </c>
      <c r="D82">
        <v>28.98</v>
      </c>
      <c r="E82">
        <v>0</v>
      </c>
      <c r="F82">
        <v>0</v>
      </c>
      <c r="G82">
        <v>77.58</v>
      </c>
      <c r="H82">
        <v>0</v>
      </c>
      <c r="I82">
        <v>0</v>
      </c>
      <c r="J82">
        <v>59.19</v>
      </c>
      <c r="K82">
        <v>682.83</v>
      </c>
      <c r="L82">
        <v>185.13</v>
      </c>
      <c r="M82">
        <v>47.33</v>
      </c>
      <c r="N82">
        <v>121.71</v>
      </c>
      <c r="O82">
        <v>127.6</v>
      </c>
      <c r="P82">
        <v>141.78</v>
      </c>
      <c r="Q82">
        <v>20.57</v>
      </c>
      <c r="R82">
        <v>42.4</v>
      </c>
      <c r="S82">
        <v>0</v>
      </c>
      <c r="T82">
        <v>0</v>
      </c>
      <c r="U82">
        <v>344.25</v>
      </c>
      <c r="V82">
        <v>18.21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42.94</v>
      </c>
      <c r="AG82">
        <v>45.1</v>
      </c>
      <c r="AH82">
        <v>168.66</v>
      </c>
      <c r="AI82">
        <v>18.27</v>
      </c>
      <c r="AJ82">
        <v>0</v>
      </c>
      <c r="AK82">
        <v>60.38</v>
      </c>
      <c r="AL82">
        <v>83.67</v>
      </c>
      <c r="AM82">
        <v>17.37</v>
      </c>
      <c r="AN82">
        <v>0</v>
      </c>
      <c r="AO82">
        <v>8.73</v>
      </c>
      <c r="AP82">
        <v>3.85</v>
      </c>
      <c r="AQ82">
        <v>76.900000000000006</v>
      </c>
      <c r="AR82">
        <v>45.27</v>
      </c>
      <c r="AS82">
        <v>33.979999999999997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3.62</v>
      </c>
      <c r="BB82">
        <v>0.08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2916.11</v>
      </c>
    </row>
    <row r="83" spans="1:117">
      <c r="A83" t="s">
        <v>125</v>
      </c>
      <c r="B83">
        <v>0</v>
      </c>
      <c r="C83">
        <v>0</v>
      </c>
      <c r="D83">
        <v>28.98</v>
      </c>
      <c r="E83">
        <v>0</v>
      </c>
      <c r="F83">
        <v>0</v>
      </c>
      <c r="G83">
        <v>77.58</v>
      </c>
      <c r="H83">
        <v>0</v>
      </c>
      <c r="I83">
        <v>0</v>
      </c>
      <c r="J83">
        <v>59.19</v>
      </c>
      <c r="K83">
        <v>682.83</v>
      </c>
      <c r="L83">
        <v>185.13</v>
      </c>
      <c r="M83">
        <v>47.33</v>
      </c>
      <c r="N83">
        <v>121.71</v>
      </c>
      <c r="O83">
        <v>127.6</v>
      </c>
      <c r="P83">
        <v>141.78</v>
      </c>
      <c r="Q83">
        <v>20.57</v>
      </c>
      <c r="R83">
        <v>42.4</v>
      </c>
      <c r="S83">
        <v>0</v>
      </c>
      <c r="T83">
        <v>0</v>
      </c>
      <c r="U83">
        <v>344.25</v>
      </c>
      <c r="V83">
        <v>18.21</v>
      </c>
      <c r="W83">
        <v>44.92</v>
      </c>
      <c r="X83">
        <v>98.87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42.94</v>
      </c>
      <c r="AG83">
        <v>45.1</v>
      </c>
      <c r="AH83">
        <v>168.66</v>
      </c>
      <c r="AI83">
        <v>15.46</v>
      </c>
      <c r="AJ83">
        <v>0</v>
      </c>
      <c r="AK83">
        <v>60.38</v>
      </c>
      <c r="AL83">
        <v>83.67</v>
      </c>
      <c r="AM83">
        <v>17.37</v>
      </c>
      <c r="AN83">
        <v>0</v>
      </c>
      <c r="AO83">
        <v>8.94</v>
      </c>
      <c r="AP83">
        <v>3.85</v>
      </c>
      <c r="AQ83">
        <v>76.900000000000006</v>
      </c>
      <c r="AR83">
        <v>45.27</v>
      </c>
      <c r="AS83">
        <v>33.979999999999997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3.62</v>
      </c>
      <c r="BB83">
        <v>0.08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2913.51</v>
      </c>
    </row>
    <row r="84" spans="1:117">
      <c r="A84" t="s">
        <v>126</v>
      </c>
      <c r="B84">
        <v>0</v>
      </c>
      <c r="C84">
        <v>0</v>
      </c>
      <c r="D84">
        <v>28.98</v>
      </c>
      <c r="E84">
        <v>0</v>
      </c>
      <c r="F84">
        <v>0</v>
      </c>
      <c r="G84">
        <v>77.58</v>
      </c>
      <c r="H84">
        <v>0</v>
      </c>
      <c r="I84">
        <v>0</v>
      </c>
      <c r="J84">
        <v>59.19</v>
      </c>
      <c r="K84">
        <v>682.83</v>
      </c>
      <c r="L84">
        <v>185.13</v>
      </c>
      <c r="M84">
        <v>47.33</v>
      </c>
      <c r="N84">
        <v>121.71</v>
      </c>
      <c r="O84">
        <v>127.6</v>
      </c>
      <c r="P84">
        <v>141.78</v>
      </c>
      <c r="Q84">
        <v>20.57</v>
      </c>
      <c r="R84">
        <v>42.4</v>
      </c>
      <c r="S84">
        <v>0</v>
      </c>
      <c r="T84">
        <v>0</v>
      </c>
      <c r="U84">
        <v>344.25</v>
      </c>
      <c r="V84">
        <v>18.21</v>
      </c>
      <c r="W84">
        <v>44.92</v>
      </c>
      <c r="X84">
        <v>98.87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42.94</v>
      </c>
      <c r="AG84">
        <v>45.1</v>
      </c>
      <c r="AH84">
        <v>168.66</v>
      </c>
      <c r="AI84">
        <v>15.46</v>
      </c>
      <c r="AJ84">
        <v>0</v>
      </c>
      <c r="AK84">
        <v>60.38</v>
      </c>
      <c r="AL84">
        <v>83.67</v>
      </c>
      <c r="AM84">
        <v>17.37</v>
      </c>
      <c r="AN84">
        <v>0</v>
      </c>
      <c r="AO84">
        <v>8.94</v>
      </c>
      <c r="AP84">
        <v>11.91</v>
      </c>
      <c r="AQ84">
        <v>76.900000000000006</v>
      </c>
      <c r="AR84">
        <v>45.27</v>
      </c>
      <c r="AS84">
        <v>33.979999999999997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3.62</v>
      </c>
      <c r="BB84">
        <v>0.08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2921.57</v>
      </c>
    </row>
    <row r="85" spans="1:117">
      <c r="A85" t="s">
        <v>127</v>
      </c>
      <c r="B85">
        <v>0</v>
      </c>
      <c r="C85">
        <v>0</v>
      </c>
      <c r="D85">
        <v>28.98</v>
      </c>
      <c r="E85">
        <v>0</v>
      </c>
      <c r="F85">
        <v>0</v>
      </c>
      <c r="G85">
        <v>77.58</v>
      </c>
      <c r="H85">
        <v>0</v>
      </c>
      <c r="I85">
        <v>0</v>
      </c>
      <c r="J85">
        <v>59.19</v>
      </c>
      <c r="K85">
        <v>682.83</v>
      </c>
      <c r="L85">
        <v>185.13</v>
      </c>
      <c r="M85">
        <v>47.33</v>
      </c>
      <c r="N85">
        <v>121.71</v>
      </c>
      <c r="O85">
        <v>127.6</v>
      </c>
      <c r="P85">
        <v>141.78</v>
      </c>
      <c r="Q85">
        <v>20.57</v>
      </c>
      <c r="R85">
        <v>42.4</v>
      </c>
      <c r="S85">
        <v>0</v>
      </c>
      <c r="T85">
        <v>0</v>
      </c>
      <c r="U85">
        <v>344.25</v>
      </c>
      <c r="V85">
        <v>18.21</v>
      </c>
      <c r="W85">
        <v>44.92</v>
      </c>
      <c r="X85">
        <v>98.87</v>
      </c>
      <c r="Y85">
        <v>0</v>
      </c>
      <c r="Z85">
        <v>3.3</v>
      </c>
      <c r="AA85">
        <v>42.15</v>
      </c>
      <c r="AB85">
        <v>44.22</v>
      </c>
      <c r="AC85">
        <v>32.08</v>
      </c>
      <c r="AD85">
        <v>40.4</v>
      </c>
      <c r="AE85">
        <v>53.79</v>
      </c>
      <c r="AF85">
        <v>38.64</v>
      </c>
      <c r="AG85">
        <v>45.1</v>
      </c>
      <c r="AH85">
        <v>144.85</v>
      </c>
      <c r="AI85">
        <v>15.46</v>
      </c>
      <c r="AJ85">
        <v>0</v>
      </c>
      <c r="AK85">
        <v>60.38</v>
      </c>
      <c r="AL85">
        <v>83.67</v>
      </c>
      <c r="AM85">
        <v>16.12</v>
      </c>
      <c r="AN85">
        <v>0</v>
      </c>
      <c r="AO85">
        <v>9.06</v>
      </c>
      <c r="AP85">
        <v>11.91</v>
      </c>
      <c r="AQ85">
        <v>70.87</v>
      </c>
      <c r="AR85">
        <v>45.27</v>
      </c>
      <c r="AS85">
        <v>33.979999999999997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3.28</v>
      </c>
      <c r="AZ85">
        <v>4.01</v>
      </c>
      <c r="BA85">
        <v>3.11</v>
      </c>
      <c r="BB85">
        <v>0.08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2863.0899999999997</v>
      </c>
    </row>
    <row r="86" spans="1:117">
      <c r="A86" t="s">
        <v>128</v>
      </c>
      <c r="B86">
        <v>0</v>
      </c>
      <c r="C86">
        <v>0</v>
      </c>
      <c r="D86">
        <v>28.98</v>
      </c>
      <c r="E86">
        <v>0</v>
      </c>
      <c r="F86">
        <v>0</v>
      </c>
      <c r="G86">
        <v>77.58</v>
      </c>
      <c r="H86">
        <v>0</v>
      </c>
      <c r="I86">
        <v>0</v>
      </c>
      <c r="J86">
        <v>59.19</v>
      </c>
      <c r="K86">
        <v>682.83</v>
      </c>
      <c r="L86">
        <v>185.13</v>
      </c>
      <c r="M86">
        <v>47.33</v>
      </c>
      <c r="N86">
        <v>121.71</v>
      </c>
      <c r="O86">
        <v>127.6</v>
      </c>
      <c r="P86">
        <v>141.78</v>
      </c>
      <c r="Q86">
        <v>20.57</v>
      </c>
      <c r="R86">
        <v>42.4</v>
      </c>
      <c r="S86">
        <v>0</v>
      </c>
      <c r="T86">
        <v>0</v>
      </c>
      <c r="U86">
        <v>344.25</v>
      </c>
      <c r="V86">
        <v>18.21</v>
      </c>
      <c r="W86">
        <v>44.92</v>
      </c>
      <c r="X86">
        <v>98.87</v>
      </c>
      <c r="Y86">
        <v>0</v>
      </c>
      <c r="Z86">
        <v>3.3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45.1</v>
      </c>
      <c r="AH86">
        <v>144.85</v>
      </c>
      <c r="AI86">
        <v>15.46</v>
      </c>
      <c r="AJ86">
        <v>0</v>
      </c>
      <c r="AK86">
        <v>60.38</v>
      </c>
      <c r="AL86">
        <v>83.67</v>
      </c>
      <c r="AM86">
        <v>16.12</v>
      </c>
      <c r="AN86">
        <v>0</v>
      </c>
      <c r="AO86">
        <v>9.23</v>
      </c>
      <c r="AP86">
        <v>10.37</v>
      </c>
      <c r="AQ86">
        <v>70.87</v>
      </c>
      <c r="AR86">
        <v>45.27</v>
      </c>
      <c r="AS86">
        <v>33.979999999999997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3.28</v>
      </c>
      <c r="AZ86">
        <v>4.01</v>
      </c>
      <c r="BA86">
        <v>3.11</v>
      </c>
      <c r="BB86">
        <v>0.08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2861.72</v>
      </c>
    </row>
    <row r="87" spans="1:117">
      <c r="A87" t="s">
        <v>129</v>
      </c>
      <c r="B87">
        <v>0</v>
      </c>
      <c r="C87">
        <v>0</v>
      </c>
      <c r="D87">
        <v>29.21</v>
      </c>
      <c r="E87">
        <v>0</v>
      </c>
      <c r="F87">
        <v>0</v>
      </c>
      <c r="G87">
        <v>77.58</v>
      </c>
      <c r="H87">
        <v>0</v>
      </c>
      <c r="I87">
        <v>0</v>
      </c>
      <c r="J87">
        <v>59.19</v>
      </c>
      <c r="K87">
        <v>682.83</v>
      </c>
      <c r="L87">
        <v>185.13</v>
      </c>
      <c r="M87">
        <v>47.33</v>
      </c>
      <c r="N87">
        <v>121.71</v>
      </c>
      <c r="O87">
        <v>127.6</v>
      </c>
      <c r="P87">
        <v>141.78</v>
      </c>
      <c r="Q87">
        <v>20.57</v>
      </c>
      <c r="R87">
        <v>42.4</v>
      </c>
      <c r="S87">
        <v>0</v>
      </c>
      <c r="T87">
        <v>0</v>
      </c>
      <c r="U87">
        <v>344.25</v>
      </c>
      <c r="V87">
        <v>18.21</v>
      </c>
      <c r="W87">
        <v>44.92</v>
      </c>
      <c r="X87">
        <v>98.87</v>
      </c>
      <c r="Y87">
        <v>0</v>
      </c>
      <c r="Z87">
        <v>3.3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45.1</v>
      </c>
      <c r="AH87">
        <v>144.85</v>
      </c>
      <c r="AI87">
        <v>15.46</v>
      </c>
      <c r="AJ87">
        <v>0</v>
      </c>
      <c r="AK87">
        <v>60.23</v>
      </c>
      <c r="AL87">
        <v>83.67</v>
      </c>
      <c r="AM87">
        <v>16.12</v>
      </c>
      <c r="AN87">
        <v>0</v>
      </c>
      <c r="AO87">
        <v>9.08</v>
      </c>
      <c r="AP87">
        <v>9.86</v>
      </c>
      <c r="AQ87">
        <v>70.87</v>
      </c>
      <c r="AR87">
        <v>45.27</v>
      </c>
      <c r="AS87">
        <v>33.979999999999997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3.28</v>
      </c>
      <c r="AZ87">
        <v>4.01</v>
      </c>
      <c r="BA87">
        <v>3.11</v>
      </c>
      <c r="BB87">
        <v>0.08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2861.14</v>
      </c>
    </row>
    <row r="88" spans="1:117">
      <c r="A88" t="s">
        <v>130</v>
      </c>
      <c r="B88">
        <v>0</v>
      </c>
      <c r="C88">
        <v>0</v>
      </c>
      <c r="D88">
        <v>29.21</v>
      </c>
      <c r="E88">
        <v>0</v>
      </c>
      <c r="F88">
        <v>0</v>
      </c>
      <c r="G88">
        <v>77.58</v>
      </c>
      <c r="H88">
        <v>0</v>
      </c>
      <c r="I88">
        <v>0</v>
      </c>
      <c r="J88">
        <v>59.19</v>
      </c>
      <c r="K88">
        <v>682.83</v>
      </c>
      <c r="L88">
        <v>185.13</v>
      </c>
      <c r="M88">
        <v>47.33</v>
      </c>
      <c r="N88">
        <v>121.71</v>
      </c>
      <c r="O88">
        <v>127.6</v>
      </c>
      <c r="P88">
        <v>141.78</v>
      </c>
      <c r="Q88">
        <v>20.57</v>
      </c>
      <c r="R88">
        <v>42.4</v>
      </c>
      <c r="S88">
        <v>0</v>
      </c>
      <c r="T88">
        <v>0</v>
      </c>
      <c r="U88">
        <v>344.25</v>
      </c>
      <c r="V88">
        <v>18.21</v>
      </c>
      <c r="W88">
        <v>44.92</v>
      </c>
      <c r="X88">
        <v>98.87</v>
      </c>
      <c r="Y88">
        <v>0</v>
      </c>
      <c r="Z88">
        <v>3.3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45.1</v>
      </c>
      <c r="AH88">
        <v>144.85</v>
      </c>
      <c r="AI88">
        <v>15.46</v>
      </c>
      <c r="AJ88">
        <v>0</v>
      </c>
      <c r="AK88">
        <v>60.23</v>
      </c>
      <c r="AL88">
        <v>83.67</v>
      </c>
      <c r="AM88">
        <v>16.12</v>
      </c>
      <c r="AN88">
        <v>0</v>
      </c>
      <c r="AO88">
        <v>9.11</v>
      </c>
      <c r="AP88">
        <v>9.86</v>
      </c>
      <c r="AQ88">
        <v>70.87</v>
      </c>
      <c r="AR88">
        <v>45.27</v>
      </c>
      <c r="AS88">
        <v>33.979999999999997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3.28</v>
      </c>
      <c r="AZ88">
        <v>4.01</v>
      </c>
      <c r="BA88">
        <v>3.11</v>
      </c>
      <c r="BB88">
        <v>0.08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2861.17</v>
      </c>
    </row>
    <row r="89" spans="1:117">
      <c r="A89" t="s">
        <v>131</v>
      </c>
      <c r="B89">
        <v>0</v>
      </c>
      <c r="C89">
        <v>0</v>
      </c>
      <c r="D89">
        <v>46.37</v>
      </c>
      <c r="E89">
        <v>0</v>
      </c>
      <c r="F89">
        <v>0</v>
      </c>
      <c r="G89">
        <v>77.58</v>
      </c>
      <c r="H89">
        <v>0</v>
      </c>
      <c r="I89">
        <v>0</v>
      </c>
      <c r="J89">
        <v>59.19</v>
      </c>
      <c r="K89">
        <v>682.83</v>
      </c>
      <c r="L89">
        <v>185.13</v>
      </c>
      <c r="M89">
        <v>47.33</v>
      </c>
      <c r="N89">
        <v>121.71</v>
      </c>
      <c r="O89">
        <v>127.6</v>
      </c>
      <c r="P89">
        <v>141.78</v>
      </c>
      <c r="Q89">
        <v>20.57</v>
      </c>
      <c r="R89">
        <v>42.4</v>
      </c>
      <c r="S89">
        <v>0</v>
      </c>
      <c r="T89">
        <v>0</v>
      </c>
      <c r="U89">
        <v>344.25</v>
      </c>
      <c r="V89">
        <v>18.21</v>
      </c>
      <c r="W89">
        <v>44.92</v>
      </c>
      <c r="X89">
        <v>98.87</v>
      </c>
      <c r="Y89">
        <v>0</v>
      </c>
      <c r="Z89">
        <v>3.3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45.1</v>
      </c>
      <c r="AH89">
        <v>144.85</v>
      </c>
      <c r="AI89">
        <v>15.46</v>
      </c>
      <c r="AJ89">
        <v>0</v>
      </c>
      <c r="AK89">
        <v>60.23</v>
      </c>
      <c r="AL89">
        <v>74.37</v>
      </c>
      <c r="AM89">
        <v>16.12</v>
      </c>
      <c r="AN89">
        <v>0</v>
      </c>
      <c r="AO89">
        <v>9.15</v>
      </c>
      <c r="AP89">
        <v>9.86</v>
      </c>
      <c r="AQ89">
        <v>70.87</v>
      </c>
      <c r="AR89">
        <v>45.27</v>
      </c>
      <c r="AS89">
        <v>33.979999999999997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3.28</v>
      </c>
      <c r="AZ89">
        <v>4.01</v>
      </c>
      <c r="BA89">
        <v>3.11</v>
      </c>
      <c r="BB89">
        <v>0.08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2869.07</v>
      </c>
    </row>
    <row r="90" spans="1:117">
      <c r="A90" t="s">
        <v>132</v>
      </c>
      <c r="B90">
        <v>0</v>
      </c>
      <c r="C90">
        <v>0</v>
      </c>
      <c r="D90">
        <v>46.37</v>
      </c>
      <c r="E90">
        <v>0</v>
      </c>
      <c r="F90">
        <v>0</v>
      </c>
      <c r="G90">
        <v>77.58</v>
      </c>
      <c r="H90">
        <v>0</v>
      </c>
      <c r="I90">
        <v>0</v>
      </c>
      <c r="J90">
        <v>59.19</v>
      </c>
      <c r="K90">
        <v>682.83</v>
      </c>
      <c r="L90">
        <v>185.13</v>
      </c>
      <c r="M90">
        <v>47.33</v>
      </c>
      <c r="N90">
        <v>121.71</v>
      </c>
      <c r="O90">
        <v>127.6</v>
      </c>
      <c r="P90">
        <v>141.78</v>
      </c>
      <c r="Q90">
        <v>20.57</v>
      </c>
      <c r="R90">
        <v>42.4</v>
      </c>
      <c r="S90">
        <v>0</v>
      </c>
      <c r="T90">
        <v>0</v>
      </c>
      <c r="U90">
        <v>344.25</v>
      </c>
      <c r="V90">
        <v>18.21</v>
      </c>
      <c r="W90">
        <v>44.92</v>
      </c>
      <c r="X90">
        <v>98.87</v>
      </c>
      <c r="Y90">
        <v>0</v>
      </c>
      <c r="Z90">
        <v>3.3</v>
      </c>
      <c r="AA90">
        <v>42.15</v>
      </c>
      <c r="AB90">
        <v>44.22</v>
      </c>
      <c r="AC90">
        <v>32.08</v>
      </c>
      <c r="AD90">
        <v>40.4</v>
      </c>
      <c r="AE90">
        <v>53.79</v>
      </c>
      <c r="AF90">
        <v>38.64</v>
      </c>
      <c r="AG90">
        <v>45.1</v>
      </c>
      <c r="AH90">
        <v>144.85</v>
      </c>
      <c r="AI90">
        <v>15.46</v>
      </c>
      <c r="AJ90">
        <v>0</v>
      </c>
      <c r="AK90">
        <v>60.23</v>
      </c>
      <c r="AL90">
        <v>74.37</v>
      </c>
      <c r="AM90">
        <v>16.12</v>
      </c>
      <c r="AN90">
        <v>0</v>
      </c>
      <c r="AO90">
        <v>9.23</v>
      </c>
      <c r="AP90">
        <v>9.86</v>
      </c>
      <c r="AQ90">
        <v>70.87</v>
      </c>
      <c r="AR90">
        <v>45.27</v>
      </c>
      <c r="AS90">
        <v>33.979999999999997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3.28</v>
      </c>
      <c r="AZ90">
        <v>4.01</v>
      </c>
      <c r="BA90">
        <v>3.11</v>
      </c>
      <c r="BB90">
        <v>0.08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2869.15</v>
      </c>
    </row>
    <row r="91" spans="1:117">
      <c r="A91" t="s">
        <v>133</v>
      </c>
      <c r="B91">
        <v>0</v>
      </c>
      <c r="C91">
        <v>0</v>
      </c>
      <c r="D91">
        <v>46.96</v>
      </c>
      <c r="E91">
        <v>0</v>
      </c>
      <c r="F91">
        <v>0</v>
      </c>
      <c r="G91">
        <v>77.58</v>
      </c>
      <c r="H91">
        <v>0</v>
      </c>
      <c r="I91">
        <v>0</v>
      </c>
      <c r="J91">
        <v>59.19</v>
      </c>
      <c r="K91">
        <v>682.83</v>
      </c>
      <c r="L91">
        <v>185.13</v>
      </c>
      <c r="M91">
        <v>47.33</v>
      </c>
      <c r="N91">
        <v>121.71</v>
      </c>
      <c r="O91">
        <v>127.6</v>
      </c>
      <c r="P91">
        <v>141.78</v>
      </c>
      <c r="Q91">
        <v>20.57</v>
      </c>
      <c r="R91">
        <v>42.4</v>
      </c>
      <c r="S91">
        <v>0</v>
      </c>
      <c r="T91">
        <v>0</v>
      </c>
      <c r="U91">
        <v>344.25</v>
      </c>
      <c r="V91">
        <v>18.21</v>
      </c>
      <c r="W91">
        <v>44.92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42.94</v>
      </c>
      <c r="AG91">
        <v>45.1</v>
      </c>
      <c r="AH91">
        <v>168.66</v>
      </c>
      <c r="AI91">
        <v>15.46</v>
      </c>
      <c r="AJ91">
        <v>0</v>
      </c>
      <c r="AK91">
        <v>60.23</v>
      </c>
      <c r="AL91">
        <v>74.37</v>
      </c>
      <c r="AM91">
        <v>17.37</v>
      </c>
      <c r="AN91">
        <v>0</v>
      </c>
      <c r="AO91">
        <v>9.08</v>
      </c>
      <c r="AP91">
        <v>11.4</v>
      </c>
      <c r="AQ91">
        <v>76.900000000000006</v>
      </c>
      <c r="AR91">
        <v>45.27</v>
      </c>
      <c r="AS91">
        <v>33.979999999999997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3.62</v>
      </c>
      <c r="BB91">
        <v>0.08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2929.73</v>
      </c>
    </row>
    <row r="92" spans="1:117">
      <c r="A92" t="s">
        <v>134</v>
      </c>
      <c r="B92">
        <v>0</v>
      </c>
      <c r="C92">
        <v>0</v>
      </c>
      <c r="D92">
        <v>46.96</v>
      </c>
      <c r="E92">
        <v>0</v>
      </c>
      <c r="F92">
        <v>0</v>
      </c>
      <c r="G92">
        <v>77.58</v>
      </c>
      <c r="H92">
        <v>0</v>
      </c>
      <c r="I92">
        <v>0</v>
      </c>
      <c r="J92">
        <v>59.19</v>
      </c>
      <c r="K92">
        <v>682.83</v>
      </c>
      <c r="L92">
        <v>185.13</v>
      </c>
      <c r="M92">
        <v>47.33</v>
      </c>
      <c r="N92">
        <v>121.71</v>
      </c>
      <c r="O92">
        <v>127.6</v>
      </c>
      <c r="P92">
        <v>141.78</v>
      </c>
      <c r="Q92">
        <v>20.57</v>
      </c>
      <c r="R92">
        <v>42.4</v>
      </c>
      <c r="S92">
        <v>0</v>
      </c>
      <c r="T92">
        <v>0</v>
      </c>
      <c r="U92">
        <v>344.25</v>
      </c>
      <c r="V92">
        <v>18.21</v>
      </c>
      <c r="W92">
        <v>44.92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42.94</v>
      </c>
      <c r="AG92">
        <v>45.1</v>
      </c>
      <c r="AH92">
        <v>168.66</v>
      </c>
      <c r="AI92">
        <v>15.46</v>
      </c>
      <c r="AJ92">
        <v>0</v>
      </c>
      <c r="AK92">
        <v>60.23</v>
      </c>
      <c r="AL92">
        <v>74.37</v>
      </c>
      <c r="AM92">
        <v>17.37</v>
      </c>
      <c r="AN92">
        <v>0</v>
      </c>
      <c r="AO92">
        <v>9.08</v>
      </c>
      <c r="AP92">
        <v>11.91</v>
      </c>
      <c r="AQ92">
        <v>76.900000000000006</v>
      </c>
      <c r="AR92">
        <v>45.27</v>
      </c>
      <c r="AS92">
        <v>33.979999999999997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3.62</v>
      </c>
      <c r="BB92">
        <v>0.08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2930.24</v>
      </c>
    </row>
    <row r="93" spans="1:117">
      <c r="A93" t="s">
        <v>135</v>
      </c>
      <c r="B93">
        <v>0</v>
      </c>
      <c r="C93">
        <v>0</v>
      </c>
      <c r="D93">
        <v>46.96</v>
      </c>
      <c r="E93">
        <v>0</v>
      </c>
      <c r="F93">
        <v>0</v>
      </c>
      <c r="G93">
        <v>77.58</v>
      </c>
      <c r="H93">
        <v>0</v>
      </c>
      <c r="I93">
        <v>0</v>
      </c>
      <c r="J93">
        <v>59.19</v>
      </c>
      <c r="K93">
        <v>682.83</v>
      </c>
      <c r="L93">
        <v>185.13</v>
      </c>
      <c r="M93">
        <v>47.33</v>
      </c>
      <c r="N93">
        <v>121.71</v>
      </c>
      <c r="O93">
        <v>127.6</v>
      </c>
      <c r="P93">
        <v>141.78</v>
      </c>
      <c r="Q93">
        <v>20.57</v>
      </c>
      <c r="R93">
        <v>42.4</v>
      </c>
      <c r="S93">
        <v>0</v>
      </c>
      <c r="T93">
        <v>0</v>
      </c>
      <c r="U93">
        <v>344.25</v>
      </c>
      <c r="V93">
        <v>18.21</v>
      </c>
      <c r="W93">
        <v>44.92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42.94</v>
      </c>
      <c r="AG93">
        <v>45.1</v>
      </c>
      <c r="AH93">
        <v>168.66</v>
      </c>
      <c r="AI93">
        <v>15.46</v>
      </c>
      <c r="AJ93">
        <v>0</v>
      </c>
      <c r="AK93">
        <v>60.23</v>
      </c>
      <c r="AL93">
        <v>74.37</v>
      </c>
      <c r="AM93">
        <v>17.37</v>
      </c>
      <c r="AN93">
        <v>0</v>
      </c>
      <c r="AO93">
        <v>9.27</v>
      </c>
      <c r="AP93">
        <v>11.91</v>
      </c>
      <c r="AQ93">
        <v>76.900000000000006</v>
      </c>
      <c r="AR93">
        <v>45.27</v>
      </c>
      <c r="AS93">
        <v>33.979999999999997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3.62</v>
      </c>
      <c r="BB93">
        <v>0.08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2930.43</v>
      </c>
    </row>
    <row r="94" spans="1:117">
      <c r="A94" t="s">
        <v>136</v>
      </c>
      <c r="B94">
        <v>0</v>
      </c>
      <c r="C94">
        <v>0</v>
      </c>
      <c r="D94">
        <v>46.96</v>
      </c>
      <c r="E94">
        <v>0</v>
      </c>
      <c r="F94">
        <v>0</v>
      </c>
      <c r="G94">
        <v>77.58</v>
      </c>
      <c r="H94">
        <v>0</v>
      </c>
      <c r="I94">
        <v>0</v>
      </c>
      <c r="J94">
        <v>59.19</v>
      </c>
      <c r="K94">
        <v>682.83</v>
      </c>
      <c r="L94">
        <v>185.13</v>
      </c>
      <c r="M94">
        <v>47.33</v>
      </c>
      <c r="N94">
        <v>121.71</v>
      </c>
      <c r="O94">
        <v>127.6</v>
      </c>
      <c r="P94">
        <v>141.78</v>
      </c>
      <c r="Q94">
        <v>20.57</v>
      </c>
      <c r="R94">
        <v>42.4</v>
      </c>
      <c r="S94">
        <v>0</v>
      </c>
      <c r="T94">
        <v>0</v>
      </c>
      <c r="U94">
        <v>344.25</v>
      </c>
      <c r="V94">
        <v>18.21</v>
      </c>
      <c r="W94">
        <v>44.92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42.94</v>
      </c>
      <c r="AG94">
        <v>45.1</v>
      </c>
      <c r="AH94">
        <v>168.66</v>
      </c>
      <c r="AI94">
        <v>15.46</v>
      </c>
      <c r="AJ94">
        <v>0</v>
      </c>
      <c r="AK94">
        <v>60.23</v>
      </c>
      <c r="AL94">
        <v>74.37</v>
      </c>
      <c r="AM94">
        <v>17.37</v>
      </c>
      <c r="AN94">
        <v>0</v>
      </c>
      <c r="AO94">
        <v>9.35</v>
      </c>
      <c r="AP94">
        <v>11.91</v>
      </c>
      <c r="AQ94">
        <v>76.900000000000006</v>
      </c>
      <c r="AR94">
        <v>45.27</v>
      </c>
      <c r="AS94">
        <v>33.979999999999997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3.62</v>
      </c>
      <c r="BB94">
        <v>0.08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2930.5099999999998</v>
      </c>
    </row>
    <row r="95" spans="1:117">
      <c r="A95" t="s">
        <v>137</v>
      </c>
      <c r="B95">
        <v>0</v>
      </c>
      <c r="C95">
        <v>0</v>
      </c>
      <c r="D95">
        <v>48.13</v>
      </c>
      <c r="E95">
        <v>0</v>
      </c>
      <c r="F95">
        <v>0</v>
      </c>
      <c r="G95">
        <v>77.58</v>
      </c>
      <c r="H95">
        <v>0</v>
      </c>
      <c r="I95">
        <v>0</v>
      </c>
      <c r="J95">
        <v>59.19</v>
      </c>
      <c r="K95">
        <v>682.83</v>
      </c>
      <c r="L95">
        <v>249.53</v>
      </c>
      <c r="M95">
        <v>47.33</v>
      </c>
      <c r="N95">
        <v>121.71</v>
      </c>
      <c r="O95">
        <v>127.6</v>
      </c>
      <c r="P95">
        <v>141.78</v>
      </c>
      <c r="Q95">
        <v>20.57</v>
      </c>
      <c r="R95">
        <v>42.4</v>
      </c>
      <c r="S95">
        <v>0</v>
      </c>
      <c r="T95">
        <v>0</v>
      </c>
      <c r="U95">
        <v>344.25</v>
      </c>
      <c r="V95">
        <v>18.21</v>
      </c>
      <c r="W95">
        <v>44.92</v>
      </c>
      <c r="X95">
        <v>98.87</v>
      </c>
      <c r="Y95">
        <v>0</v>
      </c>
      <c r="Z95">
        <v>6.52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38.86</v>
      </c>
      <c r="AG95">
        <v>45.1</v>
      </c>
      <c r="AH95">
        <v>167.1</v>
      </c>
      <c r="AI95">
        <v>15.46</v>
      </c>
      <c r="AJ95">
        <v>0</v>
      </c>
      <c r="AK95">
        <v>60.23</v>
      </c>
      <c r="AL95">
        <v>76.69</v>
      </c>
      <c r="AM95">
        <v>11.58</v>
      </c>
      <c r="AN95">
        <v>0</v>
      </c>
      <c r="AO95">
        <v>9.43</v>
      </c>
      <c r="AP95">
        <v>11.91</v>
      </c>
      <c r="AQ95">
        <v>70.87</v>
      </c>
      <c r="AR95">
        <v>45.27</v>
      </c>
      <c r="AS95">
        <v>33.979999999999997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4.01</v>
      </c>
      <c r="BA95">
        <v>3.54</v>
      </c>
      <c r="BB95">
        <v>0.08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2961.06</v>
      </c>
    </row>
    <row r="96" spans="1:117">
      <c r="A96" t="s">
        <v>138</v>
      </c>
      <c r="B96">
        <v>0</v>
      </c>
      <c r="C96">
        <v>0</v>
      </c>
      <c r="D96">
        <v>48.13</v>
      </c>
      <c r="E96">
        <v>0</v>
      </c>
      <c r="F96">
        <v>0</v>
      </c>
      <c r="G96">
        <v>77.58</v>
      </c>
      <c r="H96">
        <v>0</v>
      </c>
      <c r="I96">
        <v>0</v>
      </c>
      <c r="J96">
        <v>59.19</v>
      </c>
      <c r="K96">
        <v>682.83</v>
      </c>
      <c r="L96">
        <v>340.33</v>
      </c>
      <c r="M96">
        <v>47.33</v>
      </c>
      <c r="N96">
        <v>121.71</v>
      </c>
      <c r="O96">
        <v>127.6</v>
      </c>
      <c r="P96">
        <v>141.78</v>
      </c>
      <c r="Q96">
        <v>20.57</v>
      </c>
      <c r="R96">
        <v>42.4</v>
      </c>
      <c r="S96">
        <v>0</v>
      </c>
      <c r="T96">
        <v>0</v>
      </c>
      <c r="U96">
        <v>344.25</v>
      </c>
      <c r="V96">
        <v>18.21</v>
      </c>
      <c r="W96">
        <v>44.92</v>
      </c>
      <c r="X96">
        <v>98.87</v>
      </c>
      <c r="Y96">
        <v>0</v>
      </c>
      <c r="Z96">
        <v>6.52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28.98</v>
      </c>
      <c r="AG96">
        <v>45.1</v>
      </c>
      <c r="AH96">
        <v>167.1</v>
      </c>
      <c r="AI96">
        <v>15.46</v>
      </c>
      <c r="AJ96">
        <v>0</v>
      </c>
      <c r="AK96">
        <v>60.23</v>
      </c>
      <c r="AL96">
        <v>76.69</v>
      </c>
      <c r="AM96">
        <v>11.58</v>
      </c>
      <c r="AN96">
        <v>0</v>
      </c>
      <c r="AO96">
        <v>9.3800000000000008</v>
      </c>
      <c r="AP96">
        <v>11.91</v>
      </c>
      <c r="AQ96">
        <v>70.87</v>
      </c>
      <c r="AR96">
        <v>45.27</v>
      </c>
      <c r="AS96">
        <v>33.979999999999997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3.54</v>
      </c>
      <c r="BB96">
        <v>0.08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3040.49</v>
      </c>
    </row>
    <row r="97" spans="1:117">
      <c r="A97" t="s">
        <v>139</v>
      </c>
      <c r="B97">
        <v>0</v>
      </c>
      <c r="C97">
        <v>0</v>
      </c>
      <c r="D97">
        <v>48.13</v>
      </c>
      <c r="E97">
        <v>0</v>
      </c>
      <c r="F97">
        <v>0</v>
      </c>
      <c r="G97">
        <v>77.58</v>
      </c>
      <c r="H97">
        <v>0</v>
      </c>
      <c r="I97">
        <v>0</v>
      </c>
      <c r="J97">
        <v>59.19</v>
      </c>
      <c r="K97">
        <v>686.07</v>
      </c>
      <c r="L97">
        <v>342.53</v>
      </c>
      <c r="M97">
        <v>47.33</v>
      </c>
      <c r="N97">
        <v>121.71</v>
      </c>
      <c r="O97">
        <v>127.6</v>
      </c>
      <c r="P97">
        <v>141.78</v>
      </c>
      <c r="Q97">
        <v>20.96</v>
      </c>
      <c r="R97">
        <v>42.4</v>
      </c>
      <c r="S97">
        <v>0</v>
      </c>
      <c r="T97">
        <v>0</v>
      </c>
      <c r="U97">
        <v>344.25</v>
      </c>
      <c r="V97">
        <v>18.21</v>
      </c>
      <c r="W97">
        <v>44.92</v>
      </c>
      <c r="X97">
        <v>98.87</v>
      </c>
      <c r="Y97">
        <v>0</v>
      </c>
      <c r="Z97">
        <v>6.52</v>
      </c>
      <c r="AA97">
        <v>42.15</v>
      </c>
      <c r="AB97">
        <v>29.48</v>
      </c>
      <c r="AC97">
        <v>21.37</v>
      </c>
      <c r="AD97">
        <v>40.4</v>
      </c>
      <c r="AE97">
        <v>53.79</v>
      </c>
      <c r="AF97">
        <v>28.98</v>
      </c>
      <c r="AG97">
        <v>45.1</v>
      </c>
      <c r="AH97">
        <v>167.1</v>
      </c>
      <c r="AI97">
        <v>15.46</v>
      </c>
      <c r="AJ97">
        <v>0</v>
      </c>
      <c r="AK97">
        <v>60.23</v>
      </c>
      <c r="AL97">
        <v>76.69</v>
      </c>
      <c r="AM97">
        <v>11.58</v>
      </c>
      <c r="AN97">
        <v>0</v>
      </c>
      <c r="AO97">
        <v>9.5299999999999994</v>
      </c>
      <c r="AP97">
        <v>11.91</v>
      </c>
      <c r="AQ97">
        <v>70.87</v>
      </c>
      <c r="AR97">
        <v>45.27</v>
      </c>
      <c r="AS97">
        <v>33.979999999999997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1.44</v>
      </c>
      <c r="AZ97">
        <v>4.01</v>
      </c>
      <c r="BA97">
        <v>3.54</v>
      </c>
      <c r="BB97">
        <v>0.08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3021.02</v>
      </c>
    </row>
    <row r="98" spans="1:117">
      <c r="A98" t="s">
        <v>140</v>
      </c>
      <c r="B98">
        <v>0</v>
      </c>
      <c r="C98">
        <v>0</v>
      </c>
      <c r="D98">
        <v>48.13</v>
      </c>
      <c r="E98">
        <v>0</v>
      </c>
      <c r="F98">
        <v>0</v>
      </c>
      <c r="G98">
        <v>77.58</v>
      </c>
      <c r="H98">
        <v>0</v>
      </c>
      <c r="I98">
        <v>0</v>
      </c>
      <c r="J98">
        <v>59.19</v>
      </c>
      <c r="K98">
        <v>686.07</v>
      </c>
      <c r="L98">
        <v>342.53</v>
      </c>
      <c r="M98">
        <v>47.33</v>
      </c>
      <c r="N98">
        <v>121.71</v>
      </c>
      <c r="O98">
        <v>127.6</v>
      </c>
      <c r="P98">
        <v>141.78</v>
      </c>
      <c r="Q98">
        <v>20.96</v>
      </c>
      <c r="R98">
        <v>43.71</v>
      </c>
      <c r="S98">
        <v>0</v>
      </c>
      <c r="T98">
        <v>1.62</v>
      </c>
      <c r="U98">
        <v>344.25</v>
      </c>
      <c r="V98">
        <v>18.21</v>
      </c>
      <c r="W98">
        <v>44.92</v>
      </c>
      <c r="X98">
        <v>98.87</v>
      </c>
      <c r="Y98">
        <v>0</v>
      </c>
      <c r="Z98">
        <v>6.52</v>
      </c>
      <c r="AA98">
        <v>42.15</v>
      </c>
      <c r="AB98">
        <v>29.48</v>
      </c>
      <c r="AC98">
        <v>21.37</v>
      </c>
      <c r="AD98">
        <v>40.4</v>
      </c>
      <c r="AE98">
        <v>53.79</v>
      </c>
      <c r="AF98">
        <v>28.98</v>
      </c>
      <c r="AG98">
        <v>45.1</v>
      </c>
      <c r="AH98">
        <v>167.1</v>
      </c>
      <c r="AI98">
        <v>15.46</v>
      </c>
      <c r="AJ98">
        <v>0</v>
      </c>
      <c r="AK98">
        <v>60.23</v>
      </c>
      <c r="AL98">
        <v>76.69</v>
      </c>
      <c r="AM98">
        <v>11.58</v>
      </c>
      <c r="AN98">
        <v>0</v>
      </c>
      <c r="AO98">
        <v>9.5500000000000007</v>
      </c>
      <c r="AP98">
        <v>11.91</v>
      </c>
      <c r="AQ98">
        <v>70.87</v>
      </c>
      <c r="AR98">
        <v>45.27</v>
      </c>
      <c r="AS98">
        <v>33.979999999999997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1.44</v>
      </c>
      <c r="AZ98">
        <v>4.01</v>
      </c>
      <c r="BA98">
        <v>3.54</v>
      </c>
      <c r="BB98">
        <v>0.08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3023.9700000000003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1.0458499999999993</v>
      </c>
      <c r="E99">
        <f t="shared" si="2"/>
        <v>0</v>
      </c>
      <c r="F99">
        <f t="shared" si="2"/>
        <v>0</v>
      </c>
      <c r="G99">
        <f t="shared" si="2"/>
        <v>1.8676399999999989</v>
      </c>
      <c r="H99">
        <f t="shared" si="2"/>
        <v>0</v>
      </c>
      <c r="I99">
        <f t="shared" si="2"/>
        <v>0</v>
      </c>
      <c r="J99">
        <f t="shared" si="2"/>
        <v>2.0248349999999955</v>
      </c>
      <c r="K99">
        <f t="shared" si="2"/>
        <v>16.440497500000006</v>
      </c>
      <c r="L99">
        <f t="shared" si="2"/>
        <v>7.5279699999999981</v>
      </c>
      <c r="M99">
        <f t="shared" si="2"/>
        <v>1.1140549999999991</v>
      </c>
      <c r="N99">
        <f t="shared" si="2"/>
        <v>2.9210399999999939</v>
      </c>
      <c r="O99">
        <f t="shared" si="2"/>
        <v>3.0624000000000051</v>
      </c>
      <c r="P99">
        <f t="shared" si="2"/>
        <v>3.4027200000000053</v>
      </c>
      <c r="Q99">
        <f t="shared" si="2"/>
        <v>0.50116250000000018</v>
      </c>
      <c r="R99">
        <f t="shared" si="2"/>
        <v>1.0421625000000008</v>
      </c>
      <c r="S99">
        <f t="shared" si="2"/>
        <v>1.6645E-2</v>
      </c>
      <c r="T99">
        <f t="shared" si="2"/>
        <v>3.037500000000003E-2</v>
      </c>
      <c r="U99">
        <f t="shared" si="2"/>
        <v>8.4420000000000002</v>
      </c>
      <c r="V99">
        <f t="shared" si="2"/>
        <v>0.43704000000000054</v>
      </c>
      <c r="W99">
        <f t="shared" si="2"/>
        <v>1.078080000000001</v>
      </c>
      <c r="X99">
        <f t="shared" si="2"/>
        <v>2.3728800000000012</v>
      </c>
      <c r="Y99">
        <f t="shared" si="2"/>
        <v>0</v>
      </c>
      <c r="Z99">
        <f t="shared" si="2"/>
        <v>0.21197999999999967</v>
      </c>
      <c r="AA99">
        <f t="shared" si="2"/>
        <v>0.55300750000000054</v>
      </c>
      <c r="AB99">
        <f t="shared" si="2"/>
        <v>0.64848500000000064</v>
      </c>
      <c r="AC99">
        <f t="shared" si="2"/>
        <v>0.48928499999999953</v>
      </c>
      <c r="AD99">
        <f t="shared" si="2"/>
        <v>0.9512350000000015</v>
      </c>
      <c r="AE99">
        <f t="shared" si="2"/>
        <v>1.2948299999999993</v>
      </c>
      <c r="AF99">
        <f t="shared" si="2"/>
        <v>0.71571999999999991</v>
      </c>
      <c r="AG99">
        <f t="shared" si="2"/>
        <v>1.0823999999999991</v>
      </c>
      <c r="AH99">
        <f t="shared" si="2"/>
        <v>3.2788499999999989</v>
      </c>
      <c r="AI99">
        <f t="shared" si="2"/>
        <v>0.35602000000000028</v>
      </c>
      <c r="AJ99">
        <f t="shared" si="2"/>
        <v>0</v>
      </c>
      <c r="AK99">
        <f t="shared" si="2"/>
        <v>1.4463824999999988</v>
      </c>
      <c r="AL99">
        <f t="shared" si="2"/>
        <v>1.8260299999999996</v>
      </c>
      <c r="AM99">
        <f t="shared" si="2"/>
        <v>0.14659250000000007</v>
      </c>
      <c r="AN99">
        <f t="shared" si="2"/>
        <v>0</v>
      </c>
      <c r="AO99">
        <f t="shared" si="2"/>
        <v>0.23456749999999996</v>
      </c>
      <c r="AP99">
        <f t="shared" si="2"/>
        <v>0.27379999999999982</v>
      </c>
      <c r="AQ99">
        <f t="shared" si="2"/>
        <v>1.5014274999999988</v>
      </c>
      <c r="AR99">
        <f t="shared" si="2"/>
        <v>1.0920425000000009</v>
      </c>
      <c r="AS99">
        <f t="shared" si="2"/>
        <v>0.82263000000000031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4.6679999999999958E-2</v>
      </c>
      <c r="AZ99">
        <f t="shared" si="3"/>
        <v>9.6239999999999867E-2</v>
      </c>
      <c r="BA99">
        <f t="shared" si="3"/>
        <v>7.0930000000000062E-2</v>
      </c>
      <c r="BB99">
        <f t="shared" si="3"/>
        <v>2.2547500000000009E-2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70.969274999999996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537.65</v>
      </c>
      <c r="L3">
        <v>306.99</v>
      </c>
      <c r="M3">
        <v>44.55</v>
      </c>
      <c r="N3">
        <v>115.02</v>
      </c>
      <c r="O3">
        <v>120.4</v>
      </c>
      <c r="P3">
        <v>132.21</v>
      </c>
      <c r="Q3">
        <v>14.97</v>
      </c>
      <c r="R3">
        <v>35.520000000000003</v>
      </c>
      <c r="S3">
        <v>15.85</v>
      </c>
      <c r="T3">
        <v>0</v>
      </c>
      <c r="U3">
        <v>403.14</v>
      </c>
      <c r="V3">
        <v>17.64</v>
      </c>
      <c r="W3">
        <v>43.51</v>
      </c>
      <c r="X3">
        <v>95.76</v>
      </c>
      <c r="Y3">
        <v>0</v>
      </c>
      <c r="Z3">
        <v>6.31</v>
      </c>
      <c r="AA3">
        <v>40.82</v>
      </c>
      <c r="AB3">
        <v>28.55</v>
      </c>
      <c r="AC3">
        <v>16.34</v>
      </c>
      <c r="AD3">
        <v>39.130000000000003</v>
      </c>
      <c r="AE3">
        <v>52.1</v>
      </c>
      <c r="AF3">
        <v>28.07</v>
      </c>
      <c r="AG3">
        <v>43.68</v>
      </c>
      <c r="AH3">
        <v>135.28</v>
      </c>
      <c r="AI3">
        <v>14.97</v>
      </c>
      <c r="AJ3">
        <v>0</v>
      </c>
      <c r="AK3">
        <v>58.33</v>
      </c>
      <c r="AL3">
        <v>74.27</v>
      </c>
      <c r="AM3">
        <v>16.82</v>
      </c>
      <c r="AN3">
        <v>0</v>
      </c>
      <c r="AO3">
        <v>10.11</v>
      </c>
      <c r="AP3">
        <v>12.59</v>
      </c>
      <c r="AQ3">
        <v>68.64</v>
      </c>
      <c r="AR3">
        <v>47.58</v>
      </c>
      <c r="AS3">
        <v>35.200000000000003</v>
      </c>
      <c r="AT3">
        <v>14.23</v>
      </c>
      <c r="AU3">
        <v>0</v>
      </c>
      <c r="AV3">
        <v>0</v>
      </c>
      <c r="AW3">
        <v>0</v>
      </c>
      <c r="AX3">
        <v>0</v>
      </c>
      <c r="AY3">
        <v>1.39</v>
      </c>
      <c r="AZ3">
        <v>3.88</v>
      </c>
      <c r="BA3">
        <v>2.94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2634.4399999999996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518.28</v>
      </c>
      <c r="L4">
        <v>247.2</v>
      </c>
      <c r="M4">
        <v>44.55</v>
      </c>
      <c r="N4">
        <v>115.02</v>
      </c>
      <c r="O4">
        <v>120.4</v>
      </c>
      <c r="P4">
        <v>132.21</v>
      </c>
      <c r="Q4">
        <v>15.01</v>
      </c>
      <c r="R4">
        <v>30.78</v>
      </c>
      <c r="S4">
        <v>16.13</v>
      </c>
      <c r="T4">
        <v>0</v>
      </c>
      <c r="U4">
        <v>403.14</v>
      </c>
      <c r="V4">
        <v>17.64</v>
      </c>
      <c r="W4">
        <v>43.51</v>
      </c>
      <c r="X4">
        <v>95.76</v>
      </c>
      <c r="Y4">
        <v>0</v>
      </c>
      <c r="Z4">
        <v>6.31</v>
      </c>
      <c r="AA4">
        <v>40.82</v>
      </c>
      <c r="AB4">
        <v>21.68</v>
      </c>
      <c r="AC4">
        <v>16.34</v>
      </c>
      <c r="AD4">
        <v>39.130000000000003</v>
      </c>
      <c r="AE4">
        <v>52.1</v>
      </c>
      <c r="AF4">
        <v>28.07</v>
      </c>
      <c r="AG4">
        <v>43.68</v>
      </c>
      <c r="AH4">
        <v>135.28</v>
      </c>
      <c r="AI4">
        <v>14.97</v>
      </c>
      <c r="AJ4">
        <v>0</v>
      </c>
      <c r="AK4">
        <v>58.33</v>
      </c>
      <c r="AL4">
        <v>74.27</v>
      </c>
      <c r="AM4">
        <v>16.82</v>
      </c>
      <c r="AN4">
        <v>0</v>
      </c>
      <c r="AO4">
        <v>10.11</v>
      </c>
      <c r="AP4">
        <v>12.59</v>
      </c>
      <c r="AQ4">
        <v>68.64</v>
      </c>
      <c r="AR4">
        <v>47.58</v>
      </c>
      <c r="AS4">
        <v>35.200000000000003</v>
      </c>
      <c r="AT4">
        <v>14.95</v>
      </c>
      <c r="AU4">
        <v>0</v>
      </c>
      <c r="AV4">
        <v>0</v>
      </c>
      <c r="AW4">
        <v>0</v>
      </c>
      <c r="AX4">
        <v>0</v>
      </c>
      <c r="AY4">
        <v>1.39</v>
      </c>
      <c r="AZ4">
        <v>3.88</v>
      </c>
      <c r="BA4">
        <v>2.94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2544.71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518.28</v>
      </c>
      <c r="L5">
        <v>184.25</v>
      </c>
      <c r="M5">
        <v>44.55</v>
      </c>
      <c r="N5">
        <v>115.02</v>
      </c>
      <c r="O5">
        <v>120.4</v>
      </c>
      <c r="P5">
        <v>132.21</v>
      </c>
      <c r="Q5">
        <v>15.01</v>
      </c>
      <c r="R5">
        <v>30.78</v>
      </c>
      <c r="S5">
        <v>14.95</v>
      </c>
      <c r="T5">
        <v>0</v>
      </c>
      <c r="U5">
        <v>403.14</v>
      </c>
      <c r="V5">
        <v>17.64</v>
      </c>
      <c r="W5">
        <v>43.51</v>
      </c>
      <c r="X5">
        <v>95.76</v>
      </c>
      <c r="Y5">
        <v>0</v>
      </c>
      <c r="Z5">
        <v>6.31</v>
      </c>
      <c r="AA5">
        <v>40.82</v>
      </c>
      <c r="AB5">
        <v>21.68</v>
      </c>
      <c r="AC5">
        <v>16.34</v>
      </c>
      <c r="AD5">
        <v>39.130000000000003</v>
      </c>
      <c r="AE5">
        <v>52.1</v>
      </c>
      <c r="AF5">
        <v>28.07</v>
      </c>
      <c r="AG5">
        <v>43.68</v>
      </c>
      <c r="AH5">
        <v>135.28</v>
      </c>
      <c r="AI5">
        <v>3.4</v>
      </c>
      <c r="AJ5">
        <v>0</v>
      </c>
      <c r="AK5">
        <v>58.33</v>
      </c>
      <c r="AL5">
        <v>74.27</v>
      </c>
      <c r="AM5">
        <v>16.82</v>
      </c>
      <c r="AN5">
        <v>0</v>
      </c>
      <c r="AO5">
        <v>10.11</v>
      </c>
      <c r="AP5">
        <v>12.59</v>
      </c>
      <c r="AQ5">
        <v>68.64</v>
      </c>
      <c r="AR5">
        <v>43.3</v>
      </c>
      <c r="AS5">
        <v>35.200000000000003</v>
      </c>
      <c r="AT5">
        <v>14.68</v>
      </c>
      <c r="AU5">
        <v>0</v>
      </c>
      <c r="AV5">
        <v>0</v>
      </c>
      <c r="AW5">
        <v>0</v>
      </c>
      <c r="AX5">
        <v>0</v>
      </c>
      <c r="AY5">
        <v>1.39</v>
      </c>
      <c r="AZ5">
        <v>3.88</v>
      </c>
      <c r="BA5">
        <v>2.94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2464.46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479.54</v>
      </c>
      <c r="L6">
        <v>138.87</v>
      </c>
      <c r="M6">
        <v>44.55</v>
      </c>
      <c r="N6">
        <v>115.02</v>
      </c>
      <c r="O6">
        <v>120.4</v>
      </c>
      <c r="P6">
        <v>132.21</v>
      </c>
      <c r="Q6">
        <v>15.01</v>
      </c>
      <c r="R6">
        <v>30.78</v>
      </c>
      <c r="S6">
        <v>12.33</v>
      </c>
      <c r="T6">
        <v>0</v>
      </c>
      <c r="U6">
        <v>403.14</v>
      </c>
      <c r="V6">
        <v>17.64</v>
      </c>
      <c r="W6">
        <v>43.51</v>
      </c>
      <c r="X6">
        <v>95.76</v>
      </c>
      <c r="Y6">
        <v>0</v>
      </c>
      <c r="Z6">
        <v>6.31</v>
      </c>
      <c r="AA6">
        <v>40.82</v>
      </c>
      <c r="AB6">
        <v>21.68</v>
      </c>
      <c r="AC6">
        <v>16.34</v>
      </c>
      <c r="AD6">
        <v>39.130000000000003</v>
      </c>
      <c r="AE6">
        <v>52.1</v>
      </c>
      <c r="AF6">
        <v>28.07</v>
      </c>
      <c r="AG6">
        <v>43.68</v>
      </c>
      <c r="AH6">
        <v>135.28</v>
      </c>
      <c r="AI6">
        <v>3.4</v>
      </c>
      <c r="AJ6">
        <v>0</v>
      </c>
      <c r="AK6">
        <v>58.33</v>
      </c>
      <c r="AL6">
        <v>74.27</v>
      </c>
      <c r="AM6">
        <v>16.82</v>
      </c>
      <c r="AN6">
        <v>0</v>
      </c>
      <c r="AO6">
        <v>10.14</v>
      </c>
      <c r="AP6">
        <v>12.59</v>
      </c>
      <c r="AQ6">
        <v>68.64</v>
      </c>
      <c r="AR6">
        <v>43.3</v>
      </c>
      <c r="AS6">
        <v>35.200000000000003</v>
      </c>
      <c r="AT6">
        <v>12.77</v>
      </c>
      <c r="AU6">
        <v>0</v>
      </c>
      <c r="AV6">
        <v>0</v>
      </c>
      <c r="AW6">
        <v>0</v>
      </c>
      <c r="AX6">
        <v>0</v>
      </c>
      <c r="AY6">
        <v>1.39</v>
      </c>
      <c r="AZ6">
        <v>3.88</v>
      </c>
      <c r="BA6">
        <v>2.94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2375.84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479.54</v>
      </c>
      <c r="L7">
        <v>138.87</v>
      </c>
      <c r="M7">
        <v>44.55</v>
      </c>
      <c r="N7">
        <v>115.02</v>
      </c>
      <c r="O7">
        <v>120.4</v>
      </c>
      <c r="P7">
        <v>132.21</v>
      </c>
      <c r="Q7">
        <v>15.01</v>
      </c>
      <c r="R7">
        <v>30.78</v>
      </c>
      <c r="S7">
        <v>0</v>
      </c>
      <c r="T7">
        <v>0</v>
      </c>
      <c r="U7">
        <v>403.14</v>
      </c>
      <c r="V7">
        <v>17.64</v>
      </c>
      <c r="W7">
        <v>43.51</v>
      </c>
      <c r="X7">
        <v>95.76</v>
      </c>
      <c r="Y7">
        <v>0</v>
      </c>
      <c r="Z7">
        <v>6.31</v>
      </c>
      <c r="AA7">
        <v>40.82</v>
      </c>
      <c r="AB7">
        <v>21.68</v>
      </c>
      <c r="AC7">
        <v>16.34</v>
      </c>
      <c r="AD7">
        <v>39.130000000000003</v>
      </c>
      <c r="AE7">
        <v>52.1</v>
      </c>
      <c r="AF7">
        <v>28.07</v>
      </c>
      <c r="AG7">
        <v>43.68</v>
      </c>
      <c r="AH7">
        <v>135.28</v>
      </c>
      <c r="AI7">
        <v>3.4</v>
      </c>
      <c r="AJ7">
        <v>0</v>
      </c>
      <c r="AK7">
        <v>58.33</v>
      </c>
      <c r="AL7">
        <v>74.27</v>
      </c>
      <c r="AM7">
        <v>11.22</v>
      </c>
      <c r="AN7">
        <v>0</v>
      </c>
      <c r="AO7">
        <v>10.16</v>
      </c>
      <c r="AP7">
        <v>12.59</v>
      </c>
      <c r="AQ7">
        <v>68.64</v>
      </c>
      <c r="AR7">
        <v>43.3</v>
      </c>
      <c r="AS7">
        <v>35.200000000000003</v>
      </c>
      <c r="AT7">
        <v>9.9</v>
      </c>
      <c r="AU7">
        <v>0</v>
      </c>
      <c r="AV7">
        <v>0</v>
      </c>
      <c r="AW7">
        <v>0</v>
      </c>
      <c r="AX7">
        <v>0</v>
      </c>
      <c r="AY7">
        <v>1.39</v>
      </c>
      <c r="AZ7">
        <v>3.88</v>
      </c>
      <c r="BA7">
        <v>2.94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2355.06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450.49</v>
      </c>
      <c r="L8">
        <v>138.87</v>
      </c>
      <c r="M8">
        <v>44.55</v>
      </c>
      <c r="N8">
        <v>115.02</v>
      </c>
      <c r="O8">
        <v>120.4</v>
      </c>
      <c r="P8">
        <v>132.21</v>
      </c>
      <c r="Q8">
        <v>15.01</v>
      </c>
      <c r="R8">
        <v>30.78</v>
      </c>
      <c r="S8">
        <v>0</v>
      </c>
      <c r="T8">
        <v>0</v>
      </c>
      <c r="U8">
        <v>403.14</v>
      </c>
      <c r="V8">
        <v>17.64</v>
      </c>
      <c r="W8">
        <v>43.51</v>
      </c>
      <c r="X8">
        <v>95.76</v>
      </c>
      <c r="Y8">
        <v>0</v>
      </c>
      <c r="Z8">
        <v>6.31</v>
      </c>
      <c r="AA8">
        <v>40.82</v>
      </c>
      <c r="AB8">
        <v>21.68</v>
      </c>
      <c r="AC8">
        <v>16.34</v>
      </c>
      <c r="AD8">
        <v>39.130000000000003</v>
      </c>
      <c r="AE8">
        <v>52.1</v>
      </c>
      <c r="AF8">
        <v>28.07</v>
      </c>
      <c r="AG8">
        <v>43.68</v>
      </c>
      <c r="AH8">
        <v>135.28</v>
      </c>
      <c r="AI8">
        <v>3.4</v>
      </c>
      <c r="AJ8">
        <v>0</v>
      </c>
      <c r="AK8">
        <v>58.33</v>
      </c>
      <c r="AL8">
        <v>74.27</v>
      </c>
      <c r="AM8">
        <v>11.22</v>
      </c>
      <c r="AN8">
        <v>0</v>
      </c>
      <c r="AO8">
        <v>10.23</v>
      </c>
      <c r="AP8">
        <v>12.59</v>
      </c>
      <c r="AQ8">
        <v>68.64</v>
      </c>
      <c r="AR8">
        <v>43.3</v>
      </c>
      <c r="AS8">
        <v>35.200000000000003</v>
      </c>
      <c r="AT8">
        <v>10.17</v>
      </c>
      <c r="AU8">
        <v>0</v>
      </c>
      <c r="AV8">
        <v>0</v>
      </c>
      <c r="AW8">
        <v>0</v>
      </c>
      <c r="AX8">
        <v>0</v>
      </c>
      <c r="AY8">
        <v>1.39</v>
      </c>
      <c r="AZ8">
        <v>3.88</v>
      </c>
      <c r="BA8">
        <v>2.94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2326.35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411.75</v>
      </c>
      <c r="L9">
        <v>138.87</v>
      </c>
      <c r="M9">
        <v>44.55</v>
      </c>
      <c r="N9">
        <v>115.02</v>
      </c>
      <c r="O9">
        <v>120.4</v>
      </c>
      <c r="P9">
        <v>132.21</v>
      </c>
      <c r="Q9">
        <v>15.01</v>
      </c>
      <c r="R9">
        <v>30.78</v>
      </c>
      <c r="S9">
        <v>0</v>
      </c>
      <c r="T9">
        <v>0</v>
      </c>
      <c r="U9">
        <v>403.14</v>
      </c>
      <c r="V9">
        <v>17.64</v>
      </c>
      <c r="W9">
        <v>43.51</v>
      </c>
      <c r="X9">
        <v>95.76</v>
      </c>
      <c r="Y9">
        <v>0</v>
      </c>
      <c r="Z9">
        <v>6.31</v>
      </c>
      <c r="AA9">
        <v>40.82</v>
      </c>
      <c r="AB9">
        <v>21.68</v>
      </c>
      <c r="AC9">
        <v>16.34</v>
      </c>
      <c r="AD9">
        <v>39.130000000000003</v>
      </c>
      <c r="AE9">
        <v>52.1</v>
      </c>
      <c r="AF9">
        <v>28.07</v>
      </c>
      <c r="AG9">
        <v>43.68</v>
      </c>
      <c r="AH9">
        <v>135.28</v>
      </c>
      <c r="AI9">
        <v>3.4</v>
      </c>
      <c r="AJ9">
        <v>0</v>
      </c>
      <c r="AK9">
        <v>58.33</v>
      </c>
      <c r="AL9">
        <v>74.27</v>
      </c>
      <c r="AM9">
        <v>11.22</v>
      </c>
      <c r="AN9">
        <v>0</v>
      </c>
      <c r="AO9">
        <v>9.68</v>
      </c>
      <c r="AP9">
        <v>12.59</v>
      </c>
      <c r="AQ9">
        <v>68.64</v>
      </c>
      <c r="AR9">
        <v>47.58</v>
      </c>
      <c r="AS9">
        <v>35.200000000000003</v>
      </c>
      <c r="AT9">
        <v>9.5399999999999991</v>
      </c>
      <c r="AU9">
        <v>0</v>
      </c>
      <c r="AV9">
        <v>0</v>
      </c>
      <c r="AW9">
        <v>0</v>
      </c>
      <c r="AX9">
        <v>0</v>
      </c>
      <c r="AY9">
        <v>1.39</v>
      </c>
      <c r="AZ9">
        <v>3.88</v>
      </c>
      <c r="BA9">
        <v>2.94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2290.7099999999996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382.69</v>
      </c>
      <c r="L10">
        <v>138.87</v>
      </c>
      <c r="M10">
        <v>44.55</v>
      </c>
      <c r="N10">
        <v>115.02</v>
      </c>
      <c r="O10">
        <v>120.4</v>
      </c>
      <c r="P10">
        <v>132.21</v>
      </c>
      <c r="Q10">
        <v>15.01</v>
      </c>
      <c r="R10">
        <v>30.78</v>
      </c>
      <c r="S10">
        <v>0</v>
      </c>
      <c r="T10">
        <v>0</v>
      </c>
      <c r="U10">
        <v>403.14</v>
      </c>
      <c r="V10">
        <v>17.64</v>
      </c>
      <c r="W10">
        <v>43.51</v>
      </c>
      <c r="X10">
        <v>95.76</v>
      </c>
      <c r="Y10">
        <v>0</v>
      </c>
      <c r="Z10">
        <v>6.31</v>
      </c>
      <c r="AA10">
        <v>40.82</v>
      </c>
      <c r="AB10">
        <v>21.68</v>
      </c>
      <c r="AC10">
        <v>16.34</v>
      </c>
      <c r="AD10">
        <v>39.130000000000003</v>
      </c>
      <c r="AE10">
        <v>52.1</v>
      </c>
      <c r="AF10">
        <v>28.07</v>
      </c>
      <c r="AG10">
        <v>43.68</v>
      </c>
      <c r="AH10">
        <v>135.28</v>
      </c>
      <c r="AI10">
        <v>3.4</v>
      </c>
      <c r="AJ10">
        <v>0</v>
      </c>
      <c r="AK10">
        <v>58.33</v>
      </c>
      <c r="AL10">
        <v>74.27</v>
      </c>
      <c r="AM10">
        <v>11.22</v>
      </c>
      <c r="AN10">
        <v>0</v>
      </c>
      <c r="AO10">
        <v>9.68</v>
      </c>
      <c r="AP10">
        <v>12.59</v>
      </c>
      <c r="AQ10">
        <v>68.64</v>
      </c>
      <c r="AR10">
        <v>47.58</v>
      </c>
      <c r="AS10">
        <v>35.200000000000003</v>
      </c>
      <c r="AT10">
        <v>9.6300000000000008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3.88</v>
      </c>
      <c r="BA10">
        <v>2.94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2261.7399999999993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373.01</v>
      </c>
      <c r="L11">
        <v>138.87</v>
      </c>
      <c r="M11">
        <v>44.55</v>
      </c>
      <c r="N11">
        <v>115.02</v>
      </c>
      <c r="O11">
        <v>120.4</v>
      </c>
      <c r="P11">
        <v>132.21</v>
      </c>
      <c r="Q11">
        <v>15.01</v>
      </c>
      <c r="R11">
        <v>30.78</v>
      </c>
      <c r="S11">
        <v>0</v>
      </c>
      <c r="T11">
        <v>0</v>
      </c>
      <c r="U11">
        <v>403.14</v>
      </c>
      <c r="V11">
        <v>17.64</v>
      </c>
      <c r="W11">
        <v>43.51</v>
      </c>
      <c r="X11">
        <v>95.76</v>
      </c>
      <c r="Y11">
        <v>0</v>
      </c>
      <c r="Z11">
        <v>6.31</v>
      </c>
      <c r="AA11">
        <v>40.82</v>
      </c>
      <c r="AB11">
        <v>21.68</v>
      </c>
      <c r="AC11">
        <v>16.34</v>
      </c>
      <c r="AD11">
        <v>39.130000000000003</v>
      </c>
      <c r="AE11">
        <v>52.1</v>
      </c>
      <c r="AF11">
        <v>28.07</v>
      </c>
      <c r="AG11">
        <v>43.68</v>
      </c>
      <c r="AH11">
        <v>135.28</v>
      </c>
      <c r="AI11">
        <v>3.4</v>
      </c>
      <c r="AJ11">
        <v>0</v>
      </c>
      <c r="AK11">
        <v>58.33</v>
      </c>
      <c r="AL11">
        <v>74.27</v>
      </c>
      <c r="AM11">
        <v>11.22</v>
      </c>
      <c r="AN11">
        <v>0</v>
      </c>
      <c r="AO11">
        <v>9.68</v>
      </c>
      <c r="AP11">
        <v>12.59</v>
      </c>
      <c r="AQ11">
        <v>68.64</v>
      </c>
      <c r="AR11">
        <v>47.58</v>
      </c>
      <c r="AS11">
        <v>35.200000000000003</v>
      </c>
      <c r="AT11">
        <v>9.7100000000000009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3.88</v>
      </c>
      <c r="BA11">
        <v>2.94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2252.1399999999994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365.45</v>
      </c>
      <c r="L12">
        <v>138.87</v>
      </c>
      <c r="M12">
        <v>44.55</v>
      </c>
      <c r="N12">
        <v>115.02</v>
      </c>
      <c r="O12">
        <v>120.4</v>
      </c>
      <c r="P12">
        <v>132.21</v>
      </c>
      <c r="Q12">
        <v>11.85</v>
      </c>
      <c r="R12">
        <v>23.28</v>
      </c>
      <c r="S12">
        <v>0</v>
      </c>
      <c r="T12">
        <v>0</v>
      </c>
      <c r="U12">
        <v>403.14</v>
      </c>
      <c r="V12">
        <v>17.64</v>
      </c>
      <c r="W12">
        <v>43.51</v>
      </c>
      <c r="X12">
        <v>95.76</v>
      </c>
      <c r="Y12">
        <v>0</v>
      </c>
      <c r="Z12">
        <v>6.31</v>
      </c>
      <c r="AA12">
        <v>40.82</v>
      </c>
      <c r="AB12">
        <v>21.68</v>
      </c>
      <c r="AC12">
        <v>16.34</v>
      </c>
      <c r="AD12">
        <v>39.130000000000003</v>
      </c>
      <c r="AE12">
        <v>52.1</v>
      </c>
      <c r="AF12">
        <v>28.07</v>
      </c>
      <c r="AG12">
        <v>43.68</v>
      </c>
      <c r="AH12">
        <v>135.28</v>
      </c>
      <c r="AI12">
        <v>3.4</v>
      </c>
      <c r="AJ12">
        <v>0</v>
      </c>
      <c r="AK12">
        <v>58.33</v>
      </c>
      <c r="AL12">
        <v>74.27</v>
      </c>
      <c r="AM12">
        <v>5.61</v>
      </c>
      <c r="AN12">
        <v>0</v>
      </c>
      <c r="AO12">
        <v>9.68</v>
      </c>
      <c r="AP12">
        <v>12.59</v>
      </c>
      <c r="AQ12">
        <v>68.64</v>
      </c>
      <c r="AR12">
        <v>43.3</v>
      </c>
      <c r="AS12">
        <v>35.200000000000003</v>
      </c>
      <c r="AT12">
        <v>8.99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3.88</v>
      </c>
      <c r="BA12">
        <v>2.94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2223.3099999999995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365.45</v>
      </c>
      <c r="L13">
        <v>138.87</v>
      </c>
      <c r="M13">
        <v>44.55</v>
      </c>
      <c r="N13">
        <v>115.02</v>
      </c>
      <c r="O13">
        <v>120.4</v>
      </c>
      <c r="P13">
        <v>132.21</v>
      </c>
      <c r="Q13">
        <v>11.85</v>
      </c>
      <c r="R13">
        <v>23.28</v>
      </c>
      <c r="S13">
        <v>0</v>
      </c>
      <c r="T13">
        <v>0</v>
      </c>
      <c r="U13">
        <v>333.41</v>
      </c>
      <c r="V13">
        <v>15.47</v>
      </c>
      <c r="W13">
        <v>38.270000000000003</v>
      </c>
      <c r="X13">
        <v>84.03</v>
      </c>
      <c r="Y13">
        <v>0</v>
      </c>
      <c r="Z13">
        <v>6.31</v>
      </c>
      <c r="AA13">
        <v>40.82</v>
      </c>
      <c r="AB13">
        <v>21.68</v>
      </c>
      <c r="AC13">
        <v>16.34</v>
      </c>
      <c r="AD13">
        <v>39.130000000000003</v>
      </c>
      <c r="AE13">
        <v>52.1</v>
      </c>
      <c r="AF13">
        <v>28.07</v>
      </c>
      <c r="AG13">
        <v>43.68</v>
      </c>
      <c r="AH13">
        <v>135.28</v>
      </c>
      <c r="AI13">
        <v>3.4</v>
      </c>
      <c r="AJ13">
        <v>0</v>
      </c>
      <c r="AK13">
        <v>58.33</v>
      </c>
      <c r="AL13">
        <v>73.14</v>
      </c>
      <c r="AM13">
        <v>0</v>
      </c>
      <c r="AN13">
        <v>0</v>
      </c>
      <c r="AO13">
        <v>9.68</v>
      </c>
      <c r="AP13">
        <v>12.59</v>
      </c>
      <c r="AQ13">
        <v>68.64</v>
      </c>
      <c r="AR13">
        <v>43.3</v>
      </c>
      <c r="AS13">
        <v>35.200000000000003</v>
      </c>
      <c r="AT13">
        <v>12.51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3.88</v>
      </c>
      <c r="BA13">
        <v>2.94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2131.2200000000003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365.45</v>
      </c>
      <c r="L14">
        <v>138.87</v>
      </c>
      <c r="M14">
        <v>44.55</v>
      </c>
      <c r="N14">
        <v>115.02</v>
      </c>
      <c r="O14">
        <v>120.4</v>
      </c>
      <c r="P14">
        <v>132.21</v>
      </c>
      <c r="Q14">
        <v>11.85</v>
      </c>
      <c r="R14">
        <v>23.28</v>
      </c>
      <c r="S14">
        <v>0</v>
      </c>
      <c r="T14">
        <v>0</v>
      </c>
      <c r="U14">
        <v>333.41</v>
      </c>
      <c r="V14">
        <v>13.05</v>
      </c>
      <c r="W14">
        <v>38.270000000000003</v>
      </c>
      <c r="X14">
        <v>84.03</v>
      </c>
      <c r="Y14">
        <v>0</v>
      </c>
      <c r="Z14">
        <v>6.31</v>
      </c>
      <c r="AA14">
        <v>27.21</v>
      </c>
      <c r="AB14">
        <v>21.68</v>
      </c>
      <c r="AC14">
        <v>16.34</v>
      </c>
      <c r="AD14">
        <v>39.130000000000003</v>
      </c>
      <c r="AE14">
        <v>52.1</v>
      </c>
      <c r="AF14">
        <v>28.07</v>
      </c>
      <c r="AG14">
        <v>43.68</v>
      </c>
      <c r="AH14">
        <v>135.28</v>
      </c>
      <c r="AI14">
        <v>3.4</v>
      </c>
      <c r="AJ14">
        <v>0</v>
      </c>
      <c r="AK14">
        <v>58.33</v>
      </c>
      <c r="AL14">
        <v>73.14</v>
      </c>
      <c r="AM14">
        <v>0</v>
      </c>
      <c r="AN14">
        <v>0</v>
      </c>
      <c r="AO14">
        <v>9.68</v>
      </c>
      <c r="AP14">
        <v>12.59</v>
      </c>
      <c r="AQ14">
        <v>68.64</v>
      </c>
      <c r="AR14">
        <v>43.3</v>
      </c>
      <c r="AS14">
        <v>35.200000000000003</v>
      </c>
      <c r="AT14">
        <v>13.81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3.88</v>
      </c>
      <c r="BA14">
        <v>2.94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2116.4899999999998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365.45</v>
      </c>
      <c r="L15">
        <v>138.87</v>
      </c>
      <c r="M15">
        <v>44.55</v>
      </c>
      <c r="N15">
        <v>115.02</v>
      </c>
      <c r="O15">
        <v>120.4</v>
      </c>
      <c r="P15">
        <v>132.21</v>
      </c>
      <c r="Q15">
        <v>11.85</v>
      </c>
      <c r="R15">
        <v>23.28</v>
      </c>
      <c r="S15">
        <v>0</v>
      </c>
      <c r="T15">
        <v>0</v>
      </c>
      <c r="U15">
        <v>333.41</v>
      </c>
      <c r="V15">
        <v>13.05</v>
      </c>
      <c r="W15">
        <v>32.08</v>
      </c>
      <c r="X15">
        <v>70.81</v>
      </c>
      <c r="Y15">
        <v>0</v>
      </c>
      <c r="Z15">
        <v>6.31</v>
      </c>
      <c r="AA15">
        <v>27.21</v>
      </c>
      <c r="AB15">
        <v>21.68</v>
      </c>
      <c r="AC15">
        <v>16.34</v>
      </c>
      <c r="AD15">
        <v>30.83</v>
      </c>
      <c r="AE15">
        <v>52.1</v>
      </c>
      <c r="AF15">
        <v>28.07</v>
      </c>
      <c r="AG15">
        <v>43.68</v>
      </c>
      <c r="AH15">
        <v>135.28</v>
      </c>
      <c r="AI15">
        <v>3.4</v>
      </c>
      <c r="AJ15">
        <v>0</v>
      </c>
      <c r="AK15">
        <v>58.33</v>
      </c>
      <c r="AL15">
        <v>73.14</v>
      </c>
      <c r="AM15">
        <v>0</v>
      </c>
      <c r="AN15">
        <v>0</v>
      </c>
      <c r="AO15">
        <v>9.68</v>
      </c>
      <c r="AP15">
        <v>11.53</v>
      </c>
      <c r="AQ15">
        <v>68.64</v>
      </c>
      <c r="AR15">
        <v>43.3</v>
      </c>
      <c r="AS15">
        <v>32.909999999999997</v>
      </c>
      <c r="AT15">
        <v>14.02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3.88</v>
      </c>
      <c r="BA15">
        <v>2.94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2085.64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365.45</v>
      </c>
      <c r="L16">
        <v>138.87</v>
      </c>
      <c r="M16">
        <v>44.55</v>
      </c>
      <c r="N16">
        <v>115.02</v>
      </c>
      <c r="O16">
        <v>120.4</v>
      </c>
      <c r="P16">
        <v>132.21</v>
      </c>
      <c r="Q16">
        <v>11.85</v>
      </c>
      <c r="R16">
        <v>23.28</v>
      </c>
      <c r="S16">
        <v>0</v>
      </c>
      <c r="T16">
        <v>0</v>
      </c>
      <c r="U16">
        <v>333.41</v>
      </c>
      <c r="V16">
        <v>13.05</v>
      </c>
      <c r="W16">
        <v>32.08</v>
      </c>
      <c r="X16">
        <v>70.81</v>
      </c>
      <c r="Y16">
        <v>0</v>
      </c>
      <c r="Z16">
        <v>6.31</v>
      </c>
      <c r="AA16">
        <v>27.21</v>
      </c>
      <c r="AB16">
        <v>21.68</v>
      </c>
      <c r="AC16">
        <v>16.34</v>
      </c>
      <c r="AD16">
        <v>30.83</v>
      </c>
      <c r="AE16">
        <v>52.1</v>
      </c>
      <c r="AF16">
        <v>28.07</v>
      </c>
      <c r="AG16">
        <v>43.68</v>
      </c>
      <c r="AH16">
        <v>135.28</v>
      </c>
      <c r="AI16">
        <v>3.4</v>
      </c>
      <c r="AJ16">
        <v>0</v>
      </c>
      <c r="AK16">
        <v>58.33</v>
      </c>
      <c r="AL16">
        <v>73.14</v>
      </c>
      <c r="AM16">
        <v>0</v>
      </c>
      <c r="AN16">
        <v>0</v>
      </c>
      <c r="AO16">
        <v>9.68</v>
      </c>
      <c r="AP16">
        <v>11.53</v>
      </c>
      <c r="AQ16">
        <v>68.64</v>
      </c>
      <c r="AR16">
        <v>47.58</v>
      </c>
      <c r="AS16">
        <v>32.909999999999997</v>
      </c>
      <c r="AT16">
        <v>13.55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3.88</v>
      </c>
      <c r="BA16">
        <v>2.94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2089.4499999999998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365.45</v>
      </c>
      <c r="L17">
        <v>138.87</v>
      </c>
      <c r="M17">
        <v>44.55</v>
      </c>
      <c r="N17">
        <v>115.02</v>
      </c>
      <c r="O17">
        <v>120.4</v>
      </c>
      <c r="P17">
        <v>132.21</v>
      </c>
      <c r="Q17">
        <v>11.85</v>
      </c>
      <c r="R17">
        <v>23.28</v>
      </c>
      <c r="S17">
        <v>0</v>
      </c>
      <c r="T17">
        <v>0</v>
      </c>
      <c r="U17">
        <v>333.41</v>
      </c>
      <c r="V17">
        <v>9.6999999999999993</v>
      </c>
      <c r="W17">
        <v>27.41</v>
      </c>
      <c r="X17">
        <v>52.67</v>
      </c>
      <c r="Y17">
        <v>0</v>
      </c>
      <c r="Z17">
        <v>6.31</v>
      </c>
      <c r="AA17">
        <v>27.21</v>
      </c>
      <c r="AB17">
        <v>21.68</v>
      </c>
      <c r="AC17">
        <v>16.34</v>
      </c>
      <c r="AD17">
        <v>30.83</v>
      </c>
      <c r="AE17">
        <v>52.1</v>
      </c>
      <c r="AF17">
        <v>28.07</v>
      </c>
      <c r="AG17">
        <v>43.68</v>
      </c>
      <c r="AH17">
        <v>135.28</v>
      </c>
      <c r="AI17">
        <v>3.4</v>
      </c>
      <c r="AJ17">
        <v>0</v>
      </c>
      <c r="AK17">
        <v>58.33</v>
      </c>
      <c r="AL17">
        <v>73.14</v>
      </c>
      <c r="AM17">
        <v>0</v>
      </c>
      <c r="AN17">
        <v>0</v>
      </c>
      <c r="AO17">
        <v>9.25</v>
      </c>
      <c r="AP17">
        <v>11.53</v>
      </c>
      <c r="AQ17">
        <v>68.64</v>
      </c>
      <c r="AR17">
        <v>47.58</v>
      </c>
      <c r="AS17">
        <v>32.909999999999997</v>
      </c>
      <c r="AT17">
        <v>13.02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3.88</v>
      </c>
      <c r="BA17">
        <v>2.94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2062.3300000000004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365.45</v>
      </c>
      <c r="L18">
        <v>138.87</v>
      </c>
      <c r="M18">
        <v>44.55</v>
      </c>
      <c r="N18">
        <v>115.02</v>
      </c>
      <c r="O18">
        <v>120.4</v>
      </c>
      <c r="P18">
        <v>132.21</v>
      </c>
      <c r="Q18">
        <v>11.85</v>
      </c>
      <c r="R18">
        <v>23.28</v>
      </c>
      <c r="S18">
        <v>0</v>
      </c>
      <c r="T18">
        <v>0</v>
      </c>
      <c r="U18">
        <v>333.41</v>
      </c>
      <c r="V18">
        <v>9.6999999999999993</v>
      </c>
      <c r="W18">
        <v>24.72</v>
      </c>
      <c r="X18">
        <v>52.67</v>
      </c>
      <c r="Y18">
        <v>0</v>
      </c>
      <c r="Z18">
        <v>6.31</v>
      </c>
      <c r="AA18">
        <v>27.21</v>
      </c>
      <c r="AB18">
        <v>21.68</v>
      </c>
      <c r="AC18">
        <v>16.34</v>
      </c>
      <c r="AD18">
        <v>30.83</v>
      </c>
      <c r="AE18">
        <v>52.1</v>
      </c>
      <c r="AF18">
        <v>28.07</v>
      </c>
      <c r="AG18">
        <v>43.68</v>
      </c>
      <c r="AH18">
        <v>135.28</v>
      </c>
      <c r="AI18">
        <v>3.4</v>
      </c>
      <c r="AJ18">
        <v>0</v>
      </c>
      <c r="AK18">
        <v>58.33</v>
      </c>
      <c r="AL18">
        <v>73.14</v>
      </c>
      <c r="AM18">
        <v>0</v>
      </c>
      <c r="AN18">
        <v>0</v>
      </c>
      <c r="AO18">
        <v>9.25</v>
      </c>
      <c r="AP18">
        <v>11.53</v>
      </c>
      <c r="AQ18">
        <v>68.64</v>
      </c>
      <c r="AR18">
        <v>47.58</v>
      </c>
      <c r="AS18">
        <v>32.909999999999997</v>
      </c>
      <c r="AT18">
        <v>13.71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3.88</v>
      </c>
      <c r="BA18">
        <v>2.94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2060.33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365.45</v>
      </c>
      <c r="L19">
        <v>138.87</v>
      </c>
      <c r="M19">
        <v>44.55</v>
      </c>
      <c r="N19">
        <v>115.02</v>
      </c>
      <c r="O19">
        <v>120.4</v>
      </c>
      <c r="P19">
        <v>132.21</v>
      </c>
      <c r="Q19">
        <v>11.85</v>
      </c>
      <c r="R19">
        <v>23.28</v>
      </c>
      <c r="S19">
        <v>0</v>
      </c>
      <c r="T19">
        <v>0</v>
      </c>
      <c r="U19">
        <v>333.41</v>
      </c>
      <c r="V19">
        <v>13.05</v>
      </c>
      <c r="W19">
        <v>24.74</v>
      </c>
      <c r="X19">
        <v>70.81</v>
      </c>
      <c r="Y19">
        <v>0</v>
      </c>
      <c r="Z19">
        <v>6.31</v>
      </c>
      <c r="AA19">
        <v>27.21</v>
      </c>
      <c r="AB19">
        <v>21.68</v>
      </c>
      <c r="AC19">
        <v>16.34</v>
      </c>
      <c r="AD19">
        <v>30.83</v>
      </c>
      <c r="AE19">
        <v>52.1</v>
      </c>
      <c r="AF19">
        <v>28.07</v>
      </c>
      <c r="AG19">
        <v>43.68</v>
      </c>
      <c r="AH19">
        <v>135.28</v>
      </c>
      <c r="AI19">
        <v>14.97</v>
      </c>
      <c r="AJ19">
        <v>0</v>
      </c>
      <c r="AK19">
        <v>58.48</v>
      </c>
      <c r="AL19">
        <v>73.14</v>
      </c>
      <c r="AM19">
        <v>0</v>
      </c>
      <c r="AN19">
        <v>0</v>
      </c>
      <c r="AO19">
        <v>9.25</v>
      </c>
      <c r="AP19">
        <v>11.53</v>
      </c>
      <c r="AQ19">
        <v>68.64</v>
      </c>
      <c r="AR19">
        <v>43.3</v>
      </c>
      <c r="AS19">
        <v>32.909999999999997</v>
      </c>
      <c r="AT19">
        <v>14.89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3.88</v>
      </c>
      <c r="BA19">
        <v>2.94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2090.4599999999996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365.45</v>
      </c>
      <c r="L20">
        <v>138.87</v>
      </c>
      <c r="M20">
        <v>44.55</v>
      </c>
      <c r="N20">
        <v>115.02</v>
      </c>
      <c r="O20">
        <v>120.4</v>
      </c>
      <c r="P20">
        <v>132.21</v>
      </c>
      <c r="Q20">
        <v>11.85</v>
      </c>
      <c r="R20">
        <v>23.28</v>
      </c>
      <c r="S20">
        <v>0</v>
      </c>
      <c r="T20">
        <v>0</v>
      </c>
      <c r="U20">
        <v>333.41</v>
      </c>
      <c r="V20">
        <v>13.05</v>
      </c>
      <c r="W20">
        <v>32.08</v>
      </c>
      <c r="X20">
        <v>70.81</v>
      </c>
      <c r="Y20">
        <v>0</v>
      </c>
      <c r="Z20">
        <v>6.31</v>
      </c>
      <c r="AA20">
        <v>27.21</v>
      </c>
      <c r="AB20">
        <v>21.68</v>
      </c>
      <c r="AC20">
        <v>16.34</v>
      </c>
      <c r="AD20">
        <v>30.83</v>
      </c>
      <c r="AE20">
        <v>52.1</v>
      </c>
      <c r="AF20">
        <v>28.07</v>
      </c>
      <c r="AG20">
        <v>43.68</v>
      </c>
      <c r="AH20">
        <v>135.28</v>
      </c>
      <c r="AI20">
        <v>14.97</v>
      </c>
      <c r="AJ20">
        <v>0</v>
      </c>
      <c r="AK20">
        <v>58.48</v>
      </c>
      <c r="AL20">
        <v>73.14</v>
      </c>
      <c r="AM20">
        <v>0</v>
      </c>
      <c r="AN20">
        <v>0</v>
      </c>
      <c r="AO20">
        <v>9.25</v>
      </c>
      <c r="AP20">
        <v>11.53</v>
      </c>
      <c r="AQ20">
        <v>68.64</v>
      </c>
      <c r="AR20">
        <v>43.3</v>
      </c>
      <c r="AS20">
        <v>32.909999999999997</v>
      </c>
      <c r="AT20">
        <v>15.48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3.88</v>
      </c>
      <c r="BA20">
        <v>2.94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2098.39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365.45</v>
      </c>
      <c r="L21">
        <v>138.87</v>
      </c>
      <c r="M21">
        <v>44.55</v>
      </c>
      <c r="N21">
        <v>115.02</v>
      </c>
      <c r="O21">
        <v>120.4</v>
      </c>
      <c r="P21">
        <v>132.21</v>
      </c>
      <c r="Q21">
        <v>11.85</v>
      </c>
      <c r="R21">
        <v>23.28</v>
      </c>
      <c r="S21">
        <v>0</v>
      </c>
      <c r="T21">
        <v>0</v>
      </c>
      <c r="U21">
        <v>333.41</v>
      </c>
      <c r="V21">
        <v>13.05</v>
      </c>
      <c r="W21">
        <v>32.08</v>
      </c>
      <c r="X21">
        <v>70.81</v>
      </c>
      <c r="Y21">
        <v>0</v>
      </c>
      <c r="Z21">
        <v>6.31</v>
      </c>
      <c r="AA21">
        <v>27.21</v>
      </c>
      <c r="AB21">
        <v>21.68</v>
      </c>
      <c r="AC21">
        <v>16.34</v>
      </c>
      <c r="AD21">
        <v>30.83</v>
      </c>
      <c r="AE21">
        <v>52.1</v>
      </c>
      <c r="AF21">
        <v>28.07</v>
      </c>
      <c r="AG21">
        <v>43.68</v>
      </c>
      <c r="AH21">
        <v>135.28</v>
      </c>
      <c r="AI21">
        <v>3.4</v>
      </c>
      <c r="AJ21">
        <v>0</v>
      </c>
      <c r="AK21">
        <v>58.48</v>
      </c>
      <c r="AL21">
        <v>73.14</v>
      </c>
      <c r="AM21">
        <v>0</v>
      </c>
      <c r="AN21">
        <v>0</v>
      </c>
      <c r="AO21">
        <v>9.25</v>
      </c>
      <c r="AP21">
        <v>11.53</v>
      </c>
      <c r="AQ21">
        <v>68.64</v>
      </c>
      <c r="AR21">
        <v>43.3</v>
      </c>
      <c r="AS21">
        <v>32.909999999999997</v>
      </c>
      <c r="AT21">
        <v>17.25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3.88</v>
      </c>
      <c r="BA21">
        <v>2.94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2088.5899999999997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365.45</v>
      </c>
      <c r="L22">
        <v>138.87</v>
      </c>
      <c r="M22">
        <v>44.55</v>
      </c>
      <c r="N22">
        <v>115.02</v>
      </c>
      <c r="O22">
        <v>120.4</v>
      </c>
      <c r="P22">
        <v>132.21</v>
      </c>
      <c r="Q22">
        <v>11.85</v>
      </c>
      <c r="R22">
        <v>23.28</v>
      </c>
      <c r="S22">
        <v>0</v>
      </c>
      <c r="T22">
        <v>0</v>
      </c>
      <c r="U22">
        <v>333.41</v>
      </c>
      <c r="V22">
        <v>13.05</v>
      </c>
      <c r="W22">
        <v>32.08</v>
      </c>
      <c r="X22">
        <v>70.81</v>
      </c>
      <c r="Y22">
        <v>0</v>
      </c>
      <c r="Z22">
        <v>6.31</v>
      </c>
      <c r="AA22">
        <v>27.21</v>
      </c>
      <c r="AB22">
        <v>21.68</v>
      </c>
      <c r="AC22">
        <v>16.34</v>
      </c>
      <c r="AD22">
        <v>30.83</v>
      </c>
      <c r="AE22">
        <v>52.1</v>
      </c>
      <c r="AF22">
        <v>28.07</v>
      </c>
      <c r="AG22">
        <v>43.68</v>
      </c>
      <c r="AH22">
        <v>135.28</v>
      </c>
      <c r="AI22">
        <v>3.4</v>
      </c>
      <c r="AJ22">
        <v>0</v>
      </c>
      <c r="AK22">
        <v>58.48</v>
      </c>
      <c r="AL22">
        <v>73.14</v>
      </c>
      <c r="AM22">
        <v>0</v>
      </c>
      <c r="AN22">
        <v>0</v>
      </c>
      <c r="AO22">
        <v>9.25</v>
      </c>
      <c r="AP22">
        <v>11.53</v>
      </c>
      <c r="AQ22">
        <v>68.64</v>
      </c>
      <c r="AR22">
        <v>47.58</v>
      </c>
      <c r="AS22">
        <v>32.909999999999997</v>
      </c>
      <c r="AT22">
        <v>18.73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3.88</v>
      </c>
      <c r="BA22">
        <v>2.94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2094.35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365.45</v>
      </c>
      <c r="L23">
        <v>138.87</v>
      </c>
      <c r="M23">
        <v>44.55</v>
      </c>
      <c r="N23">
        <v>115.02</v>
      </c>
      <c r="O23">
        <v>120.4</v>
      </c>
      <c r="P23">
        <v>132.21</v>
      </c>
      <c r="Q23">
        <v>11.85</v>
      </c>
      <c r="R23">
        <v>23.28</v>
      </c>
      <c r="S23">
        <v>0</v>
      </c>
      <c r="T23">
        <v>0</v>
      </c>
      <c r="U23">
        <v>333.41</v>
      </c>
      <c r="V23">
        <v>13.05</v>
      </c>
      <c r="W23">
        <v>32.08</v>
      </c>
      <c r="X23">
        <v>70.41</v>
      </c>
      <c r="Y23">
        <v>0</v>
      </c>
      <c r="Z23">
        <v>12.63</v>
      </c>
      <c r="AA23">
        <v>27.21</v>
      </c>
      <c r="AB23">
        <v>21.68</v>
      </c>
      <c r="AC23">
        <v>16.34</v>
      </c>
      <c r="AD23">
        <v>30.83</v>
      </c>
      <c r="AE23">
        <v>52.1</v>
      </c>
      <c r="AF23">
        <v>28.07</v>
      </c>
      <c r="AG23">
        <v>43.68</v>
      </c>
      <c r="AH23">
        <v>135.28</v>
      </c>
      <c r="AI23">
        <v>3.4</v>
      </c>
      <c r="AJ23">
        <v>0</v>
      </c>
      <c r="AK23">
        <v>58.48</v>
      </c>
      <c r="AL23">
        <v>73.14</v>
      </c>
      <c r="AM23">
        <v>0</v>
      </c>
      <c r="AN23">
        <v>0</v>
      </c>
      <c r="AO23">
        <v>9.25</v>
      </c>
      <c r="AP23">
        <v>11.53</v>
      </c>
      <c r="AQ23">
        <v>68.09</v>
      </c>
      <c r="AR23">
        <v>47.58</v>
      </c>
      <c r="AS23">
        <v>32.909999999999997</v>
      </c>
      <c r="AT23">
        <v>19.37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3.88</v>
      </c>
      <c r="BA23">
        <v>2.94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2100.3599999999997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365.45</v>
      </c>
      <c r="L24">
        <v>138.87</v>
      </c>
      <c r="M24">
        <v>44.55</v>
      </c>
      <c r="N24">
        <v>115.02</v>
      </c>
      <c r="O24">
        <v>120.4</v>
      </c>
      <c r="P24">
        <v>132.21</v>
      </c>
      <c r="Q24">
        <v>11.85</v>
      </c>
      <c r="R24">
        <v>23.28</v>
      </c>
      <c r="S24">
        <v>0</v>
      </c>
      <c r="T24">
        <v>0</v>
      </c>
      <c r="U24">
        <v>333.41</v>
      </c>
      <c r="V24">
        <v>13.05</v>
      </c>
      <c r="W24">
        <v>32.08</v>
      </c>
      <c r="X24">
        <v>70.41</v>
      </c>
      <c r="Y24">
        <v>0</v>
      </c>
      <c r="Z24">
        <v>12.63</v>
      </c>
      <c r="AA24">
        <v>27.21</v>
      </c>
      <c r="AB24">
        <v>21.68</v>
      </c>
      <c r="AC24">
        <v>16.34</v>
      </c>
      <c r="AD24">
        <v>30.83</v>
      </c>
      <c r="AE24">
        <v>52.1</v>
      </c>
      <c r="AF24">
        <v>28.07</v>
      </c>
      <c r="AG24">
        <v>43.68</v>
      </c>
      <c r="AH24">
        <v>135.28</v>
      </c>
      <c r="AI24">
        <v>5.44</v>
      </c>
      <c r="AJ24">
        <v>0</v>
      </c>
      <c r="AK24">
        <v>58.48</v>
      </c>
      <c r="AL24">
        <v>73.14</v>
      </c>
      <c r="AM24">
        <v>0</v>
      </c>
      <c r="AN24">
        <v>0</v>
      </c>
      <c r="AO24">
        <v>9.17</v>
      </c>
      <c r="AP24">
        <v>11.53</v>
      </c>
      <c r="AQ24">
        <v>65.87</v>
      </c>
      <c r="AR24">
        <v>42.77</v>
      </c>
      <c r="AS24">
        <v>32.909999999999997</v>
      </c>
      <c r="AT24">
        <v>19.37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3.88</v>
      </c>
      <c r="BA24">
        <v>2.94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2095.29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365.45</v>
      </c>
      <c r="L25">
        <v>138.87</v>
      </c>
      <c r="M25">
        <v>44.55</v>
      </c>
      <c r="N25">
        <v>115.02</v>
      </c>
      <c r="O25">
        <v>120.4</v>
      </c>
      <c r="P25">
        <v>132.21</v>
      </c>
      <c r="Q25">
        <v>11.85</v>
      </c>
      <c r="R25">
        <v>23.28</v>
      </c>
      <c r="S25">
        <v>0</v>
      </c>
      <c r="T25">
        <v>0</v>
      </c>
      <c r="U25">
        <v>333.41</v>
      </c>
      <c r="V25">
        <v>13.05</v>
      </c>
      <c r="W25">
        <v>32.08</v>
      </c>
      <c r="X25">
        <v>70.41</v>
      </c>
      <c r="Y25">
        <v>0</v>
      </c>
      <c r="Z25">
        <v>12.63</v>
      </c>
      <c r="AA25">
        <v>27.21</v>
      </c>
      <c r="AB25">
        <v>21.68</v>
      </c>
      <c r="AC25">
        <v>16.34</v>
      </c>
      <c r="AD25">
        <v>39.130000000000003</v>
      </c>
      <c r="AE25">
        <v>52.1</v>
      </c>
      <c r="AF25">
        <v>28.07</v>
      </c>
      <c r="AG25">
        <v>43.68</v>
      </c>
      <c r="AH25">
        <v>135.28</v>
      </c>
      <c r="AI25">
        <v>8.16</v>
      </c>
      <c r="AJ25">
        <v>0</v>
      </c>
      <c r="AK25">
        <v>58.48</v>
      </c>
      <c r="AL25">
        <v>73.14</v>
      </c>
      <c r="AM25">
        <v>0</v>
      </c>
      <c r="AN25">
        <v>0</v>
      </c>
      <c r="AO25">
        <v>8.7200000000000006</v>
      </c>
      <c r="AP25">
        <v>11.53</v>
      </c>
      <c r="AQ25">
        <v>65.87</v>
      </c>
      <c r="AR25">
        <v>43.3</v>
      </c>
      <c r="AS25">
        <v>32.909999999999997</v>
      </c>
      <c r="AT25">
        <v>19.37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3.88</v>
      </c>
      <c r="BA25">
        <v>2.94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2106.3900000000003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365.45</v>
      </c>
      <c r="L26">
        <v>138.87</v>
      </c>
      <c r="M26">
        <v>44.55</v>
      </c>
      <c r="N26">
        <v>115.02</v>
      </c>
      <c r="O26">
        <v>120.4</v>
      </c>
      <c r="P26">
        <v>132.21</v>
      </c>
      <c r="Q26">
        <v>11.85</v>
      </c>
      <c r="R26">
        <v>23.28</v>
      </c>
      <c r="S26">
        <v>0</v>
      </c>
      <c r="T26">
        <v>0</v>
      </c>
      <c r="U26">
        <v>333.41</v>
      </c>
      <c r="V26">
        <v>13.05</v>
      </c>
      <c r="W26">
        <v>32.08</v>
      </c>
      <c r="X26">
        <v>70.41</v>
      </c>
      <c r="Y26">
        <v>0</v>
      </c>
      <c r="Z26">
        <v>12.63</v>
      </c>
      <c r="AA26">
        <v>25.25</v>
      </c>
      <c r="AB26">
        <v>21.68</v>
      </c>
      <c r="AC26">
        <v>16.34</v>
      </c>
      <c r="AD26">
        <v>39.130000000000003</v>
      </c>
      <c r="AE26">
        <v>52.1</v>
      </c>
      <c r="AF26">
        <v>28.07</v>
      </c>
      <c r="AG26">
        <v>43.68</v>
      </c>
      <c r="AH26">
        <v>135.28</v>
      </c>
      <c r="AI26">
        <v>52.41</v>
      </c>
      <c r="AJ26">
        <v>0</v>
      </c>
      <c r="AK26">
        <v>58.48</v>
      </c>
      <c r="AL26">
        <v>73.14</v>
      </c>
      <c r="AM26">
        <v>0</v>
      </c>
      <c r="AN26">
        <v>0</v>
      </c>
      <c r="AO26">
        <v>8.68</v>
      </c>
      <c r="AP26">
        <v>11.53</v>
      </c>
      <c r="AQ26">
        <v>65.87</v>
      </c>
      <c r="AR26">
        <v>43.3</v>
      </c>
      <c r="AS26">
        <v>32.909999999999997</v>
      </c>
      <c r="AT26">
        <v>18.37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3.88</v>
      </c>
      <c r="BA26">
        <v>2.94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2147.6400000000003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365.45</v>
      </c>
      <c r="L27">
        <v>138.87</v>
      </c>
      <c r="M27">
        <v>44.55</v>
      </c>
      <c r="N27">
        <v>115.02</v>
      </c>
      <c r="O27">
        <v>120.4</v>
      </c>
      <c r="P27">
        <v>132.21</v>
      </c>
      <c r="Q27">
        <v>15.01</v>
      </c>
      <c r="R27">
        <v>30.78</v>
      </c>
      <c r="S27">
        <v>0</v>
      </c>
      <c r="T27">
        <v>0</v>
      </c>
      <c r="U27">
        <v>333.41</v>
      </c>
      <c r="V27">
        <v>13.74</v>
      </c>
      <c r="W27">
        <v>32.08</v>
      </c>
      <c r="X27">
        <v>70.41</v>
      </c>
      <c r="Y27">
        <v>0</v>
      </c>
      <c r="Z27">
        <v>12.63</v>
      </c>
      <c r="AA27">
        <v>25.25</v>
      </c>
      <c r="AB27">
        <v>21.68</v>
      </c>
      <c r="AC27">
        <v>16.34</v>
      </c>
      <c r="AD27">
        <v>39.130000000000003</v>
      </c>
      <c r="AE27">
        <v>52.1</v>
      </c>
      <c r="AF27">
        <v>28.07</v>
      </c>
      <c r="AG27">
        <v>43.68</v>
      </c>
      <c r="AH27">
        <v>135.28</v>
      </c>
      <c r="AI27">
        <v>52.41</v>
      </c>
      <c r="AJ27">
        <v>0</v>
      </c>
      <c r="AK27">
        <v>58.48</v>
      </c>
      <c r="AL27">
        <v>73.14</v>
      </c>
      <c r="AM27">
        <v>0</v>
      </c>
      <c r="AN27">
        <v>0</v>
      </c>
      <c r="AO27">
        <v>8.68</v>
      </c>
      <c r="AP27">
        <v>11.53</v>
      </c>
      <c r="AQ27">
        <v>65.87</v>
      </c>
      <c r="AR27">
        <v>43.3</v>
      </c>
      <c r="AS27">
        <v>32.909999999999997</v>
      </c>
      <c r="AT27">
        <v>19.100000000000001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3.88</v>
      </c>
      <c r="BA27">
        <v>2.94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2159.7200000000003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365.45</v>
      </c>
      <c r="L28">
        <v>138.87</v>
      </c>
      <c r="M28">
        <v>44.55</v>
      </c>
      <c r="N28">
        <v>115.02</v>
      </c>
      <c r="O28">
        <v>120.4</v>
      </c>
      <c r="P28">
        <v>132.21</v>
      </c>
      <c r="Q28">
        <v>15.01</v>
      </c>
      <c r="R28">
        <v>30.78</v>
      </c>
      <c r="S28">
        <v>0</v>
      </c>
      <c r="T28">
        <v>0</v>
      </c>
      <c r="U28">
        <v>333.41</v>
      </c>
      <c r="V28">
        <v>13.74</v>
      </c>
      <c r="W28">
        <v>32.08</v>
      </c>
      <c r="X28">
        <v>70.41</v>
      </c>
      <c r="Y28">
        <v>0</v>
      </c>
      <c r="Z28">
        <v>12.63</v>
      </c>
      <c r="AA28">
        <v>13.01</v>
      </c>
      <c r="AB28">
        <v>21.68</v>
      </c>
      <c r="AC28">
        <v>16.34</v>
      </c>
      <c r="AD28">
        <v>39.130000000000003</v>
      </c>
      <c r="AE28">
        <v>52.1</v>
      </c>
      <c r="AF28">
        <v>28.07</v>
      </c>
      <c r="AG28">
        <v>43.68</v>
      </c>
      <c r="AH28">
        <v>135.28</v>
      </c>
      <c r="AI28">
        <v>52.41</v>
      </c>
      <c r="AJ28">
        <v>0</v>
      </c>
      <c r="AK28">
        <v>58.48</v>
      </c>
      <c r="AL28">
        <v>73.14</v>
      </c>
      <c r="AM28">
        <v>0</v>
      </c>
      <c r="AN28">
        <v>0</v>
      </c>
      <c r="AO28">
        <v>8.68</v>
      </c>
      <c r="AP28">
        <v>11.53</v>
      </c>
      <c r="AQ28">
        <v>65.87</v>
      </c>
      <c r="AR28">
        <v>47.58</v>
      </c>
      <c r="AS28">
        <v>32.909999999999997</v>
      </c>
      <c r="AT28">
        <v>19.37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3.88</v>
      </c>
      <c r="BA28">
        <v>2.94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2152.0300000000002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365.45</v>
      </c>
      <c r="L29">
        <v>138.87</v>
      </c>
      <c r="M29">
        <v>44.55</v>
      </c>
      <c r="N29">
        <v>115.02</v>
      </c>
      <c r="O29">
        <v>120.4</v>
      </c>
      <c r="P29">
        <v>132.21</v>
      </c>
      <c r="Q29">
        <v>15.01</v>
      </c>
      <c r="R29">
        <v>30.78</v>
      </c>
      <c r="S29">
        <v>0</v>
      </c>
      <c r="T29">
        <v>0</v>
      </c>
      <c r="U29">
        <v>333.41</v>
      </c>
      <c r="V29">
        <v>13.74</v>
      </c>
      <c r="W29">
        <v>32.08</v>
      </c>
      <c r="X29">
        <v>70.41</v>
      </c>
      <c r="Y29">
        <v>0</v>
      </c>
      <c r="Z29">
        <v>12.63</v>
      </c>
      <c r="AA29">
        <v>13.01</v>
      </c>
      <c r="AB29">
        <v>21.68</v>
      </c>
      <c r="AC29">
        <v>16.34</v>
      </c>
      <c r="AD29">
        <v>39.130000000000003</v>
      </c>
      <c r="AE29">
        <v>52.1</v>
      </c>
      <c r="AF29">
        <v>28.07</v>
      </c>
      <c r="AG29">
        <v>43.68</v>
      </c>
      <c r="AH29">
        <v>135.28</v>
      </c>
      <c r="AI29">
        <v>52.41</v>
      </c>
      <c r="AJ29">
        <v>0</v>
      </c>
      <c r="AK29">
        <v>58.48</v>
      </c>
      <c r="AL29">
        <v>73.14</v>
      </c>
      <c r="AM29">
        <v>0</v>
      </c>
      <c r="AN29">
        <v>0</v>
      </c>
      <c r="AO29">
        <v>8.68</v>
      </c>
      <c r="AP29">
        <v>11.53</v>
      </c>
      <c r="AQ29">
        <v>65.87</v>
      </c>
      <c r="AR29">
        <v>47.58</v>
      </c>
      <c r="AS29">
        <v>32.909999999999997</v>
      </c>
      <c r="AT29">
        <v>19.37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3.88</v>
      </c>
      <c r="BA29">
        <v>2.94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2152.0300000000002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365.45</v>
      </c>
      <c r="L30">
        <v>138.87</v>
      </c>
      <c r="M30">
        <v>44.55</v>
      </c>
      <c r="N30">
        <v>115.02</v>
      </c>
      <c r="O30">
        <v>120.4</v>
      </c>
      <c r="P30">
        <v>132.21</v>
      </c>
      <c r="Q30">
        <v>15.01</v>
      </c>
      <c r="R30">
        <v>30.78</v>
      </c>
      <c r="S30">
        <v>0</v>
      </c>
      <c r="T30">
        <v>0</v>
      </c>
      <c r="U30">
        <v>333.41</v>
      </c>
      <c r="V30">
        <v>13.74</v>
      </c>
      <c r="W30">
        <v>32.08</v>
      </c>
      <c r="X30">
        <v>70.41</v>
      </c>
      <c r="Y30">
        <v>0</v>
      </c>
      <c r="Z30">
        <v>12.63</v>
      </c>
      <c r="AA30">
        <v>12.62</v>
      </c>
      <c r="AB30">
        <v>21.68</v>
      </c>
      <c r="AC30">
        <v>16.34</v>
      </c>
      <c r="AD30">
        <v>39.130000000000003</v>
      </c>
      <c r="AE30">
        <v>52.1</v>
      </c>
      <c r="AF30">
        <v>28.07</v>
      </c>
      <c r="AG30">
        <v>43.68</v>
      </c>
      <c r="AH30">
        <v>135.28</v>
      </c>
      <c r="AI30">
        <v>52.41</v>
      </c>
      <c r="AJ30">
        <v>0</v>
      </c>
      <c r="AK30">
        <v>58.48</v>
      </c>
      <c r="AL30">
        <v>73.14</v>
      </c>
      <c r="AM30">
        <v>0</v>
      </c>
      <c r="AN30">
        <v>0</v>
      </c>
      <c r="AO30">
        <v>8.68</v>
      </c>
      <c r="AP30">
        <v>11.53</v>
      </c>
      <c r="AQ30">
        <v>65.87</v>
      </c>
      <c r="AR30">
        <v>43.3</v>
      </c>
      <c r="AS30">
        <v>32.909999999999997</v>
      </c>
      <c r="AT30">
        <v>19.37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3.88</v>
      </c>
      <c r="BA30">
        <v>2.94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2147.36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365.45</v>
      </c>
      <c r="L31">
        <v>138.87</v>
      </c>
      <c r="M31">
        <v>44.55</v>
      </c>
      <c r="N31">
        <v>115.02</v>
      </c>
      <c r="O31">
        <v>120.4</v>
      </c>
      <c r="P31">
        <v>132.21</v>
      </c>
      <c r="Q31">
        <v>15.01</v>
      </c>
      <c r="R31">
        <v>30.78</v>
      </c>
      <c r="S31">
        <v>0</v>
      </c>
      <c r="T31">
        <v>0</v>
      </c>
      <c r="U31">
        <v>333.41</v>
      </c>
      <c r="V31">
        <v>13.74</v>
      </c>
      <c r="W31">
        <v>32.08</v>
      </c>
      <c r="X31">
        <v>70.41</v>
      </c>
      <c r="Y31">
        <v>0</v>
      </c>
      <c r="Z31">
        <v>12.63</v>
      </c>
      <c r="AA31">
        <v>12.62</v>
      </c>
      <c r="AB31">
        <v>21.68</v>
      </c>
      <c r="AC31">
        <v>16.34</v>
      </c>
      <c r="AD31">
        <v>39.130000000000003</v>
      </c>
      <c r="AE31">
        <v>52.1</v>
      </c>
      <c r="AF31">
        <v>28.07</v>
      </c>
      <c r="AG31">
        <v>43.68</v>
      </c>
      <c r="AH31">
        <v>135.28</v>
      </c>
      <c r="AI31">
        <v>52.41</v>
      </c>
      <c r="AJ31">
        <v>0</v>
      </c>
      <c r="AK31">
        <v>58.48</v>
      </c>
      <c r="AL31">
        <v>73.14</v>
      </c>
      <c r="AM31">
        <v>0</v>
      </c>
      <c r="AN31">
        <v>0</v>
      </c>
      <c r="AO31">
        <v>8.2200000000000006</v>
      </c>
      <c r="AP31">
        <v>11.53</v>
      </c>
      <c r="AQ31">
        <v>65.87</v>
      </c>
      <c r="AR31">
        <v>43.3</v>
      </c>
      <c r="AS31">
        <v>32.909999999999997</v>
      </c>
      <c r="AT31">
        <v>19.37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3.88</v>
      </c>
      <c r="BA31">
        <v>2.94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2146.9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365.45</v>
      </c>
      <c r="L32">
        <v>138.87</v>
      </c>
      <c r="M32">
        <v>44.55</v>
      </c>
      <c r="N32">
        <v>115.02</v>
      </c>
      <c r="O32">
        <v>120.4</v>
      </c>
      <c r="P32">
        <v>132.21</v>
      </c>
      <c r="Q32">
        <v>15.01</v>
      </c>
      <c r="R32">
        <v>30.78</v>
      </c>
      <c r="S32">
        <v>0</v>
      </c>
      <c r="T32">
        <v>0</v>
      </c>
      <c r="U32">
        <v>333.41</v>
      </c>
      <c r="V32">
        <v>13.74</v>
      </c>
      <c r="W32">
        <v>32.08</v>
      </c>
      <c r="X32">
        <v>70.41</v>
      </c>
      <c r="Y32">
        <v>0</v>
      </c>
      <c r="Z32">
        <v>12.63</v>
      </c>
      <c r="AA32">
        <v>12.62</v>
      </c>
      <c r="AB32">
        <v>21.68</v>
      </c>
      <c r="AC32">
        <v>16.34</v>
      </c>
      <c r="AD32">
        <v>39.130000000000003</v>
      </c>
      <c r="AE32">
        <v>52.1</v>
      </c>
      <c r="AF32">
        <v>28.07</v>
      </c>
      <c r="AG32">
        <v>43.68</v>
      </c>
      <c r="AH32">
        <v>135.28</v>
      </c>
      <c r="AI32">
        <v>6.81</v>
      </c>
      <c r="AJ32">
        <v>0</v>
      </c>
      <c r="AK32">
        <v>58.33</v>
      </c>
      <c r="AL32">
        <v>73.14</v>
      </c>
      <c r="AM32">
        <v>0</v>
      </c>
      <c r="AN32">
        <v>0</v>
      </c>
      <c r="AO32">
        <v>8.2200000000000006</v>
      </c>
      <c r="AP32">
        <v>11.53</v>
      </c>
      <c r="AQ32">
        <v>65.87</v>
      </c>
      <c r="AR32">
        <v>43.3</v>
      </c>
      <c r="AS32">
        <v>32.909999999999997</v>
      </c>
      <c r="AT32">
        <v>19.37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3.88</v>
      </c>
      <c r="BA32">
        <v>2.94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2101.15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365.45</v>
      </c>
      <c r="L33">
        <v>138.87</v>
      </c>
      <c r="M33">
        <v>44.55</v>
      </c>
      <c r="N33">
        <v>115.02</v>
      </c>
      <c r="O33">
        <v>120.4</v>
      </c>
      <c r="P33">
        <v>132.21</v>
      </c>
      <c r="Q33">
        <v>11.85</v>
      </c>
      <c r="R33">
        <v>24.59</v>
      </c>
      <c r="S33">
        <v>0</v>
      </c>
      <c r="T33">
        <v>0</v>
      </c>
      <c r="U33">
        <v>333.41</v>
      </c>
      <c r="V33">
        <v>13.05</v>
      </c>
      <c r="W33">
        <v>32.08</v>
      </c>
      <c r="X33">
        <v>70.41</v>
      </c>
      <c r="Y33">
        <v>0</v>
      </c>
      <c r="Z33">
        <v>12.63</v>
      </c>
      <c r="AA33">
        <v>12.62</v>
      </c>
      <c r="AB33">
        <v>21.68</v>
      </c>
      <c r="AC33">
        <v>16.34</v>
      </c>
      <c r="AD33">
        <v>39.130000000000003</v>
      </c>
      <c r="AE33">
        <v>52.1</v>
      </c>
      <c r="AF33">
        <v>28.07</v>
      </c>
      <c r="AG33">
        <v>43.68</v>
      </c>
      <c r="AH33">
        <v>135.28</v>
      </c>
      <c r="AI33">
        <v>3.4</v>
      </c>
      <c r="AJ33">
        <v>0</v>
      </c>
      <c r="AK33">
        <v>58.33</v>
      </c>
      <c r="AL33">
        <v>73.14</v>
      </c>
      <c r="AM33">
        <v>0</v>
      </c>
      <c r="AN33">
        <v>0</v>
      </c>
      <c r="AO33">
        <v>8.2200000000000006</v>
      </c>
      <c r="AP33">
        <v>11.53</v>
      </c>
      <c r="AQ33">
        <v>65.87</v>
      </c>
      <c r="AR33">
        <v>43.3</v>
      </c>
      <c r="AS33">
        <v>32.909999999999997</v>
      </c>
      <c r="AT33">
        <v>16.75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3.88</v>
      </c>
      <c r="BA33">
        <v>2.94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2085.0800000000004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365.45</v>
      </c>
      <c r="L34">
        <v>138.87</v>
      </c>
      <c r="M34">
        <v>44.55</v>
      </c>
      <c r="N34">
        <v>115.02</v>
      </c>
      <c r="O34">
        <v>120.4</v>
      </c>
      <c r="P34">
        <v>132.21</v>
      </c>
      <c r="Q34">
        <v>11.85</v>
      </c>
      <c r="R34">
        <v>23.28</v>
      </c>
      <c r="S34">
        <v>0</v>
      </c>
      <c r="T34">
        <v>0</v>
      </c>
      <c r="U34">
        <v>333.41</v>
      </c>
      <c r="V34">
        <v>13.05</v>
      </c>
      <c r="W34">
        <v>32.08</v>
      </c>
      <c r="X34">
        <v>70.41</v>
      </c>
      <c r="Y34">
        <v>0</v>
      </c>
      <c r="Z34">
        <v>12.63</v>
      </c>
      <c r="AA34">
        <v>12.62</v>
      </c>
      <c r="AB34">
        <v>21.68</v>
      </c>
      <c r="AC34">
        <v>16.34</v>
      </c>
      <c r="AD34">
        <v>39.130000000000003</v>
      </c>
      <c r="AE34">
        <v>52.1</v>
      </c>
      <c r="AF34">
        <v>28.07</v>
      </c>
      <c r="AG34">
        <v>43.68</v>
      </c>
      <c r="AH34">
        <v>135.28</v>
      </c>
      <c r="AI34">
        <v>3.4</v>
      </c>
      <c r="AJ34">
        <v>0</v>
      </c>
      <c r="AK34">
        <v>58.33</v>
      </c>
      <c r="AL34">
        <v>73.14</v>
      </c>
      <c r="AM34">
        <v>0</v>
      </c>
      <c r="AN34">
        <v>0</v>
      </c>
      <c r="AO34">
        <v>8.2200000000000006</v>
      </c>
      <c r="AP34">
        <v>11.53</v>
      </c>
      <c r="AQ34">
        <v>65.87</v>
      </c>
      <c r="AR34">
        <v>43.3</v>
      </c>
      <c r="AS34">
        <v>32.909999999999997</v>
      </c>
      <c r="AT34">
        <v>17.059999999999999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3.88</v>
      </c>
      <c r="BA34">
        <v>2.94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2084.08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365.45</v>
      </c>
      <c r="L35">
        <v>138.87</v>
      </c>
      <c r="M35">
        <v>44.55</v>
      </c>
      <c r="N35">
        <v>115.02</v>
      </c>
      <c r="O35">
        <v>120.4</v>
      </c>
      <c r="P35">
        <v>132.21</v>
      </c>
      <c r="Q35">
        <v>11.85</v>
      </c>
      <c r="R35">
        <v>23.28</v>
      </c>
      <c r="S35">
        <v>0</v>
      </c>
      <c r="T35">
        <v>0</v>
      </c>
      <c r="U35">
        <v>333.41</v>
      </c>
      <c r="V35">
        <v>13.05</v>
      </c>
      <c r="W35">
        <v>32.08</v>
      </c>
      <c r="X35">
        <v>70.41</v>
      </c>
      <c r="Y35">
        <v>0</v>
      </c>
      <c r="Z35">
        <v>12.63</v>
      </c>
      <c r="AA35">
        <v>12.62</v>
      </c>
      <c r="AB35">
        <v>21.68</v>
      </c>
      <c r="AC35">
        <v>16.34</v>
      </c>
      <c r="AD35">
        <v>39.130000000000003</v>
      </c>
      <c r="AE35">
        <v>52.1</v>
      </c>
      <c r="AF35">
        <v>28.07</v>
      </c>
      <c r="AG35">
        <v>43.68</v>
      </c>
      <c r="AH35">
        <v>112.23</v>
      </c>
      <c r="AI35">
        <v>14.97</v>
      </c>
      <c r="AJ35">
        <v>0</v>
      </c>
      <c r="AK35">
        <v>58.33</v>
      </c>
      <c r="AL35">
        <v>73.14</v>
      </c>
      <c r="AM35">
        <v>0</v>
      </c>
      <c r="AN35">
        <v>0</v>
      </c>
      <c r="AO35">
        <v>8.2200000000000006</v>
      </c>
      <c r="AP35">
        <v>3.73</v>
      </c>
      <c r="AQ35">
        <v>65.87</v>
      </c>
      <c r="AR35">
        <v>43.3</v>
      </c>
      <c r="AS35">
        <v>32.909999999999997</v>
      </c>
      <c r="AT35">
        <v>19.37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3.88</v>
      </c>
      <c r="BA35">
        <v>2.59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2066.7600000000002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365.45</v>
      </c>
      <c r="L36">
        <v>138.87</v>
      </c>
      <c r="M36">
        <v>44.55</v>
      </c>
      <c r="N36">
        <v>115.02</v>
      </c>
      <c r="O36">
        <v>120.4</v>
      </c>
      <c r="P36">
        <v>132.21</v>
      </c>
      <c r="Q36">
        <v>11.85</v>
      </c>
      <c r="R36">
        <v>23.28</v>
      </c>
      <c r="S36">
        <v>0</v>
      </c>
      <c r="T36">
        <v>0</v>
      </c>
      <c r="U36">
        <v>333.41</v>
      </c>
      <c r="V36">
        <v>13.05</v>
      </c>
      <c r="W36">
        <v>32.08</v>
      </c>
      <c r="X36">
        <v>70.41</v>
      </c>
      <c r="Y36">
        <v>0</v>
      </c>
      <c r="Z36">
        <v>12.63</v>
      </c>
      <c r="AA36">
        <v>12.62</v>
      </c>
      <c r="AB36">
        <v>21.68</v>
      </c>
      <c r="AC36">
        <v>16.34</v>
      </c>
      <c r="AD36">
        <v>39.130000000000003</v>
      </c>
      <c r="AE36">
        <v>52.1</v>
      </c>
      <c r="AF36">
        <v>28.07</v>
      </c>
      <c r="AG36">
        <v>43.68</v>
      </c>
      <c r="AH36">
        <v>112.23</v>
      </c>
      <c r="AI36">
        <v>14.97</v>
      </c>
      <c r="AJ36">
        <v>0</v>
      </c>
      <c r="AK36">
        <v>58.33</v>
      </c>
      <c r="AL36">
        <v>73.14</v>
      </c>
      <c r="AM36">
        <v>0</v>
      </c>
      <c r="AN36">
        <v>0</v>
      </c>
      <c r="AO36">
        <v>8.2200000000000006</v>
      </c>
      <c r="AP36">
        <v>2.48</v>
      </c>
      <c r="AQ36">
        <v>65.87</v>
      </c>
      <c r="AR36">
        <v>43.3</v>
      </c>
      <c r="AS36">
        <v>32.909999999999997</v>
      </c>
      <c r="AT36">
        <v>19.37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3.88</v>
      </c>
      <c r="BA36">
        <v>2.59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2065.5100000000002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365.45</v>
      </c>
      <c r="L37">
        <v>138.87</v>
      </c>
      <c r="M37">
        <v>44.55</v>
      </c>
      <c r="N37">
        <v>115.02</v>
      </c>
      <c r="O37">
        <v>120.4</v>
      </c>
      <c r="P37">
        <v>132.21</v>
      </c>
      <c r="Q37">
        <v>11.85</v>
      </c>
      <c r="R37">
        <v>23.28</v>
      </c>
      <c r="S37">
        <v>0</v>
      </c>
      <c r="T37">
        <v>0</v>
      </c>
      <c r="U37">
        <v>333.41</v>
      </c>
      <c r="V37">
        <v>13.05</v>
      </c>
      <c r="W37">
        <v>32.08</v>
      </c>
      <c r="X37">
        <v>70.41</v>
      </c>
      <c r="Y37">
        <v>0</v>
      </c>
      <c r="Z37">
        <v>12.63</v>
      </c>
      <c r="AA37">
        <v>12.62</v>
      </c>
      <c r="AB37">
        <v>21.68</v>
      </c>
      <c r="AC37">
        <v>16.34</v>
      </c>
      <c r="AD37">
        <v>39.130000000000003</v>
      </c>
      <c r="AE37">
        <v>52.1</v>
      </c>
      <c r="AF37">
        <v>28.07</v>
      </c>
      <c r="AG37">
        <v>43.68</v>
      </c>
      <c r="AH37">
        <v>112.23</v>
      </c>
      <c r="AI37">
        <v>14.97</v>
      </c>
      <c r="AJ37">
        <v>0</v>
      </c>
      <c r="AK37">
        <v>58.33</v>
      </c>
      <c r="AL37">
        <v>73.14</v>
      </c>
      <c r="AM37">
        <v>0</v>
      </c>
      <c r="AN37">
        <v>0</v>
      </c>
      <c r="AO37">
        <v>8.2200000000000006</v>
      </c>
      <c r="AP37">
        <v>3.73</v>
      </c>
      <c r="AQ37">
        <v>65.87</v>
      </c>
      <c r="AR37">
        <v>43.3</v>
      </c>
      <c r="AS37">
        <v>32.909999999999997</v>
      </c>
      <c r="AT37">
        <v>19.37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3.88</v>
      </c>
      <c r="BA37">
        <v>2.4300000000000002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2066.6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365.45</v>
      </c>
      <c r="L38">
        <v>138.87</v>
      </c>
      <c r="M38">
        <v>44.55</v>
      </c>
      <c r="N38">
        <v>115.02</v>
      </c>
      <c r="O38">
        <v>120.4</v>
      </c>
      <c r="P38">
        <v>132.21</v>
      </c>
      <c r="Q38">
        <v>11.85</v>
      </c>
      <c r="R38">
        <v>23.28</v>
      </c>
      <c r="S38">
        <v>0</v>
      </c>
      <c r="T38">
        <v>0</v>
      </c>
      <c r="U38">
        <v>333.41</v>
      </c>
      <c r="V38">
        <v>13.05</v>
      </c>
      <c r="W38">
        <v>32.08</v>
      </c>
      <c r="X38">
        <v>70.41</v>
      </c>
      <c r="Y38">
        <v>0</v>
      </c>
      <c r="Z38">
        <v>12.63</v>
      </c>
      <c r="AA38">
        <v>0</v>
      </c>
      <c r="AB38">
        <v>21.68</v>
      </c>
      <c r="AC38">
        <v>16.34</v>
      </c>
      <c r="AD38">
        <v>39.130000000000003</v>
      </c>
      <c r="AE38">
        <v>52.1</v>
      </c>
      <c r="AF38">
        <v>28.07</v>
      </c>
      <c r="AG38">
        <v>43.68</v>
      </c>
      <c r="AH38">
        <v>112.23</v>
      </c>
      <c r="AI38">
        <v>14.97</v>
      </c>
      <c r="AJ38">
        <v>0</v>
      </c>
      <c r="AK38">
        <v>58.33</v>
      </c>
      <c r="AL38">
        <v>73.14</v>
      </c>
      <c r="AM38">
        <v>0</v>
      </c>
      <c r="AN38">
        <v>0</v>
      </c>
      <c r="AO38">
        <v>8.2200000000000006</v>
      </c>
      <c r="AP38">
        <v>11.17</v>
      </c>
      <c r="AQ38">
        <v>65.87</v>
      </c>
      <c r="AR38">
        <v>43.3</v>
      </c>
      <c r="AS38">
        <v>32.909999999999997</v>
      </c>
      <c r="AT38">
        <v>19.37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3.88</v>
      </c>
      <c r="BA38">
        <v>2.4300000000000002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2061.42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365.45</v>
      </c>
      <c r="L39">
        <v>138.87</v>
      </c>
      <c r="M39">
        <v>44.55</v>
      </c>
      <c r="N39">
        <v>115.02</v>
      </c>
      <c r="O39">
        <v>120.4</v>
      </c>
      <c r="P39">
        <v>132.21</v>
      </c>
      <c r="Q39">
        <v>11.85</v>
      </c>
      <c r="R39">
        <v>23.28</v>
      </c>
      <c r="S39">
        <v>0</v>
      </c>
      <c r="T39">
        <v>0</v>
      </c>
      <c r="U39">
        <v>333.41</v>
      </c>
      <c r="V39">
        <v>13.05</v>
      </c>
      <c r="W39">
        <v>32.08</v>
      </c>
      <c r="X39">
        <v>70.41</v>
      </c>
      <c r="Y39">
        <v>0</v>
      </c>
      <c r="Z39">
        <v>12.63</v>
      </c>
      <c r="AA39">
        <v>0</v>
      </c>
      <c r="AB39">
        <v>21.68</v>
      </c>
      <c r="AC39">
        <v>16.34</v>
      </c>
      <c r="AD39">
        <v>39.130000000000003</v>
      </c>
      <c r="AE39">
        <v>52.1</v>
      </c>
      <c r="AF39">
        <v>28.07</v>
      </c>
      <c r="AG39">
        <v>43.68</v>
      </c>
      <c r="AH39">
        <v>112.23</v>
      </c>
      <c r="AI39">
        <v>14.97</v>
      </c>
      <c r="AJ39">
        <v>0</v>
      </c>
      <c r="AK39">
        <v>58.33</v>
      </c>
      <c r="AL39">
        <v>73.14</v>
      </c>
      <c r="AM39">
        <v>0</v>
      </c>
      <c r="AN39">
        <v>0</v>
      </c>
      <c r="AO39">
        <v>8.5399999999999991</v>
      </c>
      <c r="AP39">
        <v>11.17</v>
      </c>
      <c r="AQ39">
        <v>65.87</v>
      </c>
      <c r="AR39">
        <v>43.3</v>
      </c>
      <c r="AS39">
        <v>32.909999999999997</v>
      </c>
      <c r="AT39">
        <v>19.37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3.88</v>
      </c>
      <c r="BA39">
        <v>2.4300000000000002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2061.7399999999998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365.45</v>
      </c>
      <c r="L40">
        <v>138.87</v>
      </c>
      <c r="M40">
        <v>44.55</v>
      </c>
      <c r="N40">
        <v>115.02</v>
      </c>
      <c r="O40">
        <v>120.4</v>
      </c>
      <c r="P40">
        <v>132.21</v>
      </c>
      <c r="Q40">
        <v>11.85</v>
      </c>
      <c r="R40">
        <v>23.28</v>
      </c>
      <c r="S40">
        <v>0</v>
      </c>
      <c r="T40">
        <v>0</v>
      </c>
      <c r="U40">
        <v>333.41</v>
      </c>
      <c r="V40">
        <v>13.05</v>
      </c>
      <c r="W40">
        <v>38.08</v>
      </c>
      <c r="X40">
        <v>83.63</v>
      </c>
      <c r="Y40">
        <v>0</v>
      </c>
      <c r="Z40">
        <v>12.63</v>
      </c>
      <c r="AA40">
        <v>0</v>
      </c>
      <c r="AB40">
        <v>21.68</v>
      </c>
      <c r="AC40">
        <v>16.34</v>
      </c>
      <c r="AD40">
        <v>39.130000000000003</v>
      </c>
      <c r="AE40">
        <v>52.1</v>
      </c>
      <c r="AF40">
        <v>28.07</v>
      </c>
      <c r="AG40">
        <v>43.68</v>
      </c>
      <c r="AH40">
        <v>112.23</v>
      </c>
      <c r="AI40">
        <v>14.97</v>
      </c>
      <c r="AJ40">
        <v>0</v>
      </c>
      <c r="AK40">
        <v>58.33</v>
      </c>
      <c r="AL40">
        <v>73.14</v>
      </c>
      <c r="AM40">
        <v>0</v>
      </c>
      <c r="AN40">
        <v>0</v>
      </c>
      <c r="AO40">
        <v>8.68</v>
      </c>
      <c r="AP40">
        <v>11.17</v>
      </c>
      <c r="AQ40">
        <v>65.87</v>
      </c>
      <c r="AR40">
        <v>43.3</v>
      </c>
      <c r="AS40">
        <v>32.909999999999997</v>
      </c>
      <c r="AT40">
        <v>19.37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3.88</v>
      </c>
      <c r="BA40">
        <v>2.4300000000000002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2081.1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365.45</v>
      </c>
      <c r="L41">
        <v>138.87</v>
      </c>
      <c r="M41">
        <v>44.55</v>
      </c>
      <c r="N41">
        <v>115.02</v>
      </c>
      <c r="O41">
        <v>120.4</v>
      </c>
      <c r="P41">
        <v>132.21</v>
      </c>
      <c r="Q41">
        <v>11.85</v>
      </c>
      <c r="R41">
        <v>23.28</v>
      </c>
      <c r="S41">
        <v>0</v>
      </c>
      <c r="T41">
        <v>0</v>
      </c>
      <c r="U41">
        <v>333.41</v>
      </c>
      <c r="V41">
        <v>9.6999999999999993</v>
      </c>
      <c r="W41">
        <v>28.27</v>
      </c>
      <c r="X41">
        <v>64.81</v>
      </c>
      <c r="Y41">
        <v>0</v>
      </c>
      <c r="Z41">
        <v>12.63</v>
      </c>
      <c r="AA41">
        <v>0</v>
      </c>
      <c r="AB41">
        <v>21.68</v>
      </c>
      <c r="AC41">
        <v>16.34</v>
      </c>
      <c r="AD41">
        <v>39.130000000000003</v>
      </c>
      <c r="AE41">
        <v>52.1</v>
      </c>
      <c r="AF41">
        <v>28.07</v>
      </c>
      <c r="AG41">
        <v>43.68</v>
      </c>
      <c r="AH41">
        <v>112.23</v>
      </c>
      <c r="AI41">
        <v>14.97</v>
      </c>
      <c r="AJ41">
        <v>0</v>
      </c>
      <c r="AK41">
        <v>58.33</v>
      </c>
      <c r="AL41">
        <v>73.14</v>
      </c>
      <c r="AM41">
        <v>0</v>
      </c>
      <c r="AN41">
        <v>0</v>
      </c>
      <c r="AO41">
        <v>9.25</v>
      </c>
      <c r="AP41">
        <v>11.17</v>
      </c>
      <c r="AQ41">
        <v>65.87</v>
      </c>
      <c r="AR41">
        <v>43.3</v>
      </c>
      <c r="AS41">
        <v>32.909999999999997</v>
      </c>
      <c r="AT41">
        <v>19.37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3.88</v>
      </c>
      <c r="BA41">
        <v>2.4300000000000002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2049.6900000000005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365.45</v>
      </c>
      <c r="L42">
        <v>138.87</v>
      </c>
      <c r="M42">
        <v>44.55</v>
      </c>
      <c r="N42">
        <v>115.02</v>
      </c>
      <c r="O42">
        <v>120.4</v>
      </c>
      <c r="P42">
        <v>132.21</v>
      </c>
      <c r="Q42">
        <v>11.85</v>
      </c>
      <c r="R42">
        <v>23.28</v>
      </c>
      <c r="S42">
        <v>0</v>
      </c>
      <c r="T42">
        <v>0</v>
      </c>
      <c r="U42">
        <v>333.41</v>
      </c>
      <c r="V42">
        <v>9.6999999999999993</v>
      </c>
      <c r="W42">
        <v>28.27</v>
      </c>
      <c r="X42">
        <v>64.81</v>
      </c>
      <c r="Y42">
        <v>0</v>
      </c>
      <c r="Z42">
        <v>12.63</v>
      </c>
      <c r="AA42">
        <v>0</v>
      </c>
      <c r="AB42">
        <v>21.68</v>
      </c>
      <c r="AC42">
        <v>16.34</v>
      </c>
      <c r="AD42">
        <v>39.130000000000003</v>
      </c>
      <c r="AE42">
        <v>52.1</v>
      </c>
      <c r="AF42">
        <v>28.07</v>
      </c>
      <c r="AG42">
        <v>43.68</v>
      </c>
      <c r="AH42">
        <v>112.23</v>
      </c>
      <c r="AI42">
        <v>14.97</v>
      </c>
      <c r="AJ42">
        <v>0</v>
      </c>
      <c r="AK42">
        <v>58.33</v>
      </c>
      <c r="AL42">
        <v>73.14</v>
      </c>
      <c r="AM42">
        <v>0</v>
      </c>
      <c r="AN42">
        <v>0</v>
      </c>
      <c r="AO42">
        <v>9.1999999999999993</v>
      </c>
      <c r="AP42">
        <v>11.17</v>
      </c>
      <c r="AQ42">
        <v>65.87</v>
      </c>
      <c r="AR42">
        <v>43.3</v>
      </c>
      <c r="AS42">
        <v>32.909999999999997</v>
      </c>
      <c r="AT42">
        <v>19.37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3.88</v>
      </c>
      <c r="BA42">
        <v>2.4300000000000002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2049.6400000000003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365.45</v>
      </c>
      <c r="L43">
        <v>138.87</v>
      </c>
      <c r="M43">
        <v>44.55</v>
      </c>
      <c r="N43">
        <v>115.02</v>
      </c>
      <c r="O43">
        <v>120.4</v>
      </c>
      <c r="P43">
        <v>132.21</v>
      </c>
      <c r="Q43">
        <v>11.85</v>
      </c>
      <c r="R43">
        <v>23.28</v>
      </c>
      <c r="S43">
        <v>0</v>
      </c>
      <c r="T43">
        <v>0</v>
      </c>
      <c r="U43">
        <v>333.41</v>
      </c>
      <c r="V43">
        <v>11.6</v>
      </c>
      <c r="W43">
        <v>28.27</v>
      </c>
      <c r="X43">
        <v>64.81</v>
      </c>
      <c r="Y43">
        <v>0</v>
      </c>
      <c r="Z43">
        <v>12.63</v>
      </c>
      <c r="AA43">
        <v>0</v>
      </c>
      <c r="AB43">
        <v>21.68</v>
      </c>
      <c r="AC43">
        <v>16.34</v>
      </c>
      <c r="AD43">
        <v>39.130000000000003</v>
      </c>
      <c r="AE43">
        <v>52.1</v>
      </c>
      <c r="AF43">
        <v>28.07</v>
      </c>
      <c r="AG43">
        <v>43.68</v>
      </c>
      <c r="AH43">
        <v>112.23</v>
      </c>
      <c r="AI43">
        <v>14.97</v>
      </c>
      <c r="AJ43">
        <v>0</v>
      </c>
      <c r="AK43">
        <v>58.33</v>
      </c>
      <c r="AL43">
        <v>73.14</v>
      </c>
      <c r="AM43">
        <v>0</v>
      </c>
      <c r="AN43">
        <v>0</v>
      </c>
      <c r="AO43">
        <v>11.71</v>
      </c>
      <c r="AP43">
        <v>11.17</v>
      </c>
      <c r="AQ43">
        <v>51.49</v>
      </c>
      <c r="AR43">
        <v>43.3</v>
      </c>
      <c r="AS43">
        <v>32.909999999999997</v>
      </c>
      <c r="AT43">
        <v>19.37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3.88</v>
      </c>
      <c r="BA43">
        <v>2.4300000000000002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2039.6700000000003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365.45</v>
      </c>
      <c r="L44">
        <v>138.87</v>
      </c>
      <c r="M44">
        <v>44.55</v>
      </c>
      <c r="N44">
        <v>115.02</v>
      </c>
      <c r="O44">
        <v>120.4</v>
      </c>
      <c r="P44">
        <v>132.21</v>
      </c>
      <c r="Q44">
        <v>11.85</v>
      </c>
      <c r="R44">
        <v>23.28</v>
      </c>
      <c r="S44">
        <v>0</v>
      </c>
      <c r="T44">
        <v>0</v>
      </c>
      <c r="U44">
        <v>333.41</v>
      </c>
      <c r="V44">
        <v>11.6</v>
      </c>
      <c r="W44">
        <v>28.27</v>
      </c>
      <c r="X44">
        <v>64.81</v>
      </c>
      <c r="Y44">
        <v>0</v>
      </c>
      <c r="Z44">
        <v>12.63</v>
      </c>
      <c r="AA44">
        <v>0</v>
      </c>
      <c r="AB44">
        <v>21.68</v>
      </c>
      <c r="AC44">
        <v>16.34</v>
      </c>
      <c r="AD44">
        <v>39.130000000000003</v>
      </c>
      <c r="AE44">
        <v>52.1</v>
      </c>
      <c r="AF44">
        <v>28.07</v>
      </c>
      <c r="AG44">
        <v>43.68</v>
      </c>
      <c r="AH44">
        <v>112.23</v>
      </c>
      <c r="AI44">
        <v>14.97</v>
      </c>
      <c r="AJ44">
        <v>0</v>
      </c>
      <c r="AK44">
        <v>58.33</v>
      </c>
      <c r="AL44">
        <v>73.14</v>
      </c>
      <c r="AM44">
        <v>0</v>
      </c>
      <c r="AN44">
        <v>0</v>
      </c>
      <c r="AO44">
        <v>11.67</v>
      </c>
      <c r="AP44">
        <v>11.17</v>
      </c>
      <c r="AQ44">
        <v>51.49</v>
      </c>
      <c r="AR44">
        <v>43.3</v>
      </c>
      <c r="AS44">
        <v>32.909999999999997</v>
      </c>
      <c r="AT44">
        <v>19.37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3.88</v>
      </c>
      <c r="BA44">
        <v>2.4300000000000002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2039.6300000000003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365.45</v>
      </c>
      <c r="L45">
        <v>138.87</v>
      </c>
      <c r="M45">
        <v>44.55</v>
      </c>
      <c r="N45">
        <v>115.02</v>
      </c>
      <c r="O45">
        <v>120.4</v>
      </c>
      <c r="P45">
        <v>132.21</v>
      </c>
      <c r="Q45">
        <v>11.85</v>
      </c>
      <c r="R45">
        <v>23.28</v>
      </c>
      <c r="S45">
        <v>0</v>
      </c>
      <c r="T45">
        <v>0</v>
      </c>
      <c r="U45">
        <v>333.41</v>
      </c>
      <c r="V45">
        <v>11.6</v>
      </c>
      <c r="W45">
        <v>28.27</v>
      </c>
      <c r="X45">
        <v>64.81</v>
      </c>
      <c r="Y45">
        <v>0</v>
      </c>
      <c r="Z45">
        <v>6.31</v>
      </c>
      <c r="AA45">
        <v>0</v>
      </c>
      <c r="AB45">
        <v>21.68</v>
      </c>
      <c r="AC45">
        <v>16.34</v>
      </c>
      <c r="AD45">
        <v>39.130000000000003</v>
      </c>
      <c r="AE45">
        <v>52.1</v>
      </c>
      <c r="AF45">
        <v>18.71</v>
      </c>
      <c r="AG45">
        <v>43.68</v>
      </c>
      <c r="AH45">
        <v>112.23</v>
      </c>
      <c r="AI45">
        <v>14.97</v>
      </c>
      <c r="AJ45">
        <v>0</v>
      </c>
      <c r="AK45">
        <v>58.33</v>
      </c>
      <c r="AL45">
        <v>73.14</v>
      </c>
      <c r="AM45">
        <v>0</v>
      </c>
      <c r="AN45">
        <v>0</v>
      </c>
      <c r="AO45">
        <v>11.64</v>
      </c>
      <c r="AP45">
        <v>11.17</v>
      </c>
      <c r="AQ45">
        <v>51.49</v>
      </c>
      <c r="AR45">
        <v>43.3</v>
      </c>
      <c r="AS45">
        <v>32.909999999999997</v>
      </c>
      <c r="AT45">
        <v>16.559999999999999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3.88</v>
      </c>
      <c r="BA45">
        <v>2.4300000000000002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2021.1100000000004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365.45</v>
      </c>
      <c r="L46">
        <v>138.87</v>
      </c>
      <c r="M46">
        <v>44.55</v>
      </c>
      <c r="N46">
        <v>115.02</v>
      </c>
      <c r="O46">
        <v>120.4</v>
      </c>
      <c r="P46">
        <v>132.21</v>
      </c>
      <c r="Q46">
        <v>11.85</v>
      </c>
      <c r="R46">
        <v>23.28</v>
      </c>
      <c r="S46">
        <v>0</v>
      </c>
      <c r="T46">
        <v>0</v>
      </c>
      <c r="U46">
        <v>333.41</v>
      </c>
      <c r="V46">
        <v>11.6</v>
      </c>
      <c r="W46">
        <v>28.27</v>
      </c>
      <c r="X46">
        <v>64.81</v>
      </c>
      <c r="Y46">
        <v>0</v>
      </c>
      <c r="Z46">
        <v>6.31</v>
      </c>
      <c r="AA46">
        <v>0</v>
      </c>
      <c r="AB46">
        <v>21.68</v>
      </c>
      <c r="AC46">
        <v>16.34</v>
      </c>
      <c r="AD46">
        <v>39.130000000000003</v>
      </c>
      <c r="AE46">
        <v>52.1</v>
      </c>
      <c r="AF46">
        <v>18.71</v>
      </c>
      <c r="AG46">
        <v>43.68</v>
      </c>
      <c r="AH46">
        <v>112.23</v>
      </c>
      <c r="AI46">
        <v>14.97</v>
      </c>
      <c r="AJ46">
        <v>0</v>
      </c>
      <c r="AK46">
        <v>58.33</v>
      </c>
      <c r="AL46">
        <v>73.14</v>
      </c>
      <c r="AM46">
        <v>0</v>
      </c>
      <c r="AN46">
        <v>0</v>
      </c>
      <c r="AO46">
        <v>11.56</v>
      </c>
      <c r="AP46">
        <v>11.17</v>
      </c>
      <c r="AQ46">
        <v>51.49</v>
      </c>
      <c r="AR46">
        <v>43.3</v>
      </c>
      <c r="AS46">
        <v>32.909999999999997</v>
      </c>
      <c r="AT46">
        <v>17.29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3.88</v>
      </c>
      <c r="BA46">
        <v>2.4300000000000002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2021.7600000000002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365.45</v>
      </c>
      <c r="L47">
        <v>138.87</v>
      </c>
      <c r="M47">
        <v>44.55</v>
      </c>
      <c r="N47">
        <v>115.02</v>
      </c>
      <c r="O47">
        <v>120.4</v>
      </c>
      <c r="P47">
        <v>120.62</v>
      </c>
      <c r="Q47">
        <v>11.85</v>
      </c>
      <c r="R47">
        <v>23.28</v>
      </c>
      <c r="S47">
        <v>0</v>
      </c>
      <c r="T47">
        <v>0</v>
      </c>
      <c r="U47">
        <v>333.41</v>
      </c>
      <c r="V47">
        <v>11.6</v>
      </c>
      <c r="W47">
        <v>28.66</v>
      </c>
      <c r="X47">
        <v>64.81</v>
      </c>
      <c r="Y47">
        <v>0</v>
      </c>
      <c r="Z47">
        <v>6.31</v>
      </c>
      <c r="AA47">
        <v>0</v>
      </c>
      <c r="AB47">
        <v>21.68</v>
      </c>
      <c r="AC47">
        <v>16.34</v>
      </c>
      <c r="AD47">
        <v>39.130000000000003</v>
      </c>
      <c r="AE47">
        <v>52.1</v>
      </c>
      <c r="AF47">
        <v>18.71</v>
      </c>
      <c r="AG47">
        <v>43.68</v>
      </c>
      <c r="AH47">
        <v>120.25</v>
      </c>
      <c r="AI47">
        <v>14.97</v>
      </c>
      <c r="AJ47">
        <v>0</v>
      </c>
      <c r="AK47">
        <v>58.33</v>
      </c>
      <c r="AL47">
        <v>73.14</v>
      </c>
      <c r="AM47">
        <v>0</v>
      </c>
      <c r="AN47">
        <v>0</v>
      </c>
      <c r="AO47">
        <v>11.76</v>
      </c>
      <c r="AP47">
        <v>11.53</v>
      </c>
      <c r="AQ47">
        <v>51.49</v>
      </c>
      <c r="AR47">
        <v>43.3</v>
      </c>
      <c r="AS47">
        <v>32.909999999999997</v>
      </c>
      <c r="AT47">
        <v>17.170000000000002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3.88</v>
      </c>
      <c r="BA47">
        <v>2.61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2019.2000000000003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365.45</v>
      </c>
      <c r="L48">
        <v>138.87</v>
      </c>
      <c r="M48">
        <v>44.55</v>
      </c>
      <c r="N48">
        <v>115.02</v>
      </c>
      <c r="O48">
        <v>120.4</v>
      </c>
      <c r="P48">
        <v>120.62</v>
      </c>
      <c r="Q48">
        <v>11.85</v>
      </c>
      <c r="R48">
        <v>23.28</v>
      </c>
      <c r="S48">
        <v>0</v>
      </c>
      <c r="T48">
        <v>0</v>
      </c>
      <c r="U48">
        <v>333.41</v>
      </c>
      <c r="V48">
        <v>11.6</v>
      </c>
      <c r="W48">
        <v>28.66</v>
      </c>
      <c r="X48">
        <v>64.81</v>
      </c>
      <c r="Y48">
        <v>0</v>
      </c>
      <c r="Z48">
        <v>6.31</v>
      </c>
      <c r="AA48">
        <v>0</v>
      </c>
      <c r="AB48">
        <v>21.68</v>
      </c>
      <c r="AC48">
        <v>16.34</v>
      </c>
      <c r="AD48">
        <v>39.130000000000003</v>
      </c>
      <c r="AE48">
        <v>52.1</v>
      </c>
      <c r="AF48">
        <v>18.71</v>
      </c>
      <c r="AG48">
        <v>43.68</v>
      </c>
      <c r="AH48">
        <v>120.25</v>
      </c>
      <c r="AI48">
        <v>14.97</v>
      </c>
      <c r="AJ48">
        <v>0</v>
      </c>
      <c r="AK48">
        <v>58.33</v>
      </c>
      <c r="AL48">
        <v>73.14</v>
      </c>
      <c r="AM48">
        <v>0</v>
      </c>
      <c r="AN48">
        <v>0</v>
      </c>
      <c r="AO48">
        <v>11.67</v>
      </c>
      <c r="AP48">
        <v>11.53</v>
      </c>
      <c r="AQ48">
        <v>51.49</v>
      </c>
      <c r="AR48">
        <v>43.3</v>
      </c>
      <c r="AS48">
        <v>32.909999999999997</v>
      </c>
      <c r="AT48">
        <v>13.99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3.88</v>
      </c>
      <c r="BA48">
        <v>2.61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2015.9300000000003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365.45</v>
      </c>
      <c r="L49">
        <v>138.87</v>
      </c>
      <c r="M49">
        <v>44.55</v>
      </c>
      <c r="N49">
        <v>115.02</v>
      </c>
      <c r="O49">
        <v>120.4</v>
      </c>
      <c r="P49">
        <v>120.62</v>
      </c>
      <c r="Q49">
        <v>11.85</v>
      </c>
      <c r="R49">
        <v>28.39</v>
      </c>
      <c r="S49">
        <v>0</v>
      </c>
      <c r="T49">
        <v>0</v>
      </c>
      <c r="U49">
        <v>333.41</v>
      </c>
      <c r="V49">
        <v>11.6</v>
      </c>
      <c r="W49">
        <v>28.66</v>
      </c>
      <c r="X49">
        <v>64.81</v>
      </c>
      <c r="Y49">
        <v>0</v>
      </c>
      <c r="Z49">
        <v>6.31</v>
      </c>
      <c r="AA49">
        <v>0</v>
      </c>
      <c r="AB49">
        <v>21.68</v>
      </c>
      <c r="AC49">
        <v>16.34</v>
      </c>
      <c r="AD49">
        <v>39.130000000000003</v>
      </c>
      <c r="AE49">
        <v>52.1</v>
      </c>
      <c r="AF49">
        <v>18.71</v>
      </c>
      <c r="AG49">
        <v>43.68</v>
      </c>
      <c r="AH49">
        <v>120.25</v>
      </c>
      <c r="AI49">
        <v>14.97</v>
      </c>
      <c r="AJ49">
        <v>0</v>
      </c>
      <c r="AK49">
        <v>58.33</v>
      </c>
      <c r="AL49">
        <v>72.03</v>
      </c>
      <c r="AM49">
        <v>0</v>
      </c>
      <c r="AN49">
        <v>0</v>
      </c>
      <c r="AO49">
        <v>11.84</v>
      </c>
      <c r="AP49">
        <v>11.53</v>
      </c>
      <c r="AQ49">
        <v>51.49</v>
      </c>
      <c r="AR49">
        <v>43.3</v>
      </c>
      <c r="AS49">
        <v>32.909999999999997</v>
      </c>
      <c r="AT49">
        <v>14.47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3.88</v>
      </c>
      <c r="BA49">
        <v>2.61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2020.58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365.45</v>
      </c>
      <c r="L50">
        <v>138.87</v>
      </c>
      <c r="M50">
        <v>44.55</v>
      </c>
      <c r="N50">
        <v>115.02</v>
      </c>
      <c r="O50">
        <v>120.4</v>
      </c>
      <c r="P50">
        <v>120.62</v>
      </c>
      <c r="Q50">
        <v>11.85</v>
      </c>
      <c r="R50">
        <v>28.39</v>
      </c>
      <c r="S50">
        <v>0</v>
      </c>
      <c r="T50">
        <v>0</v>
      </c>
      <c r="U50">
        <v>333.41</v>
      </c>
      <c r="V50">
        <v>11.6</v>
      </c>
      <c r="W50">
        <v>28.66</v>
      </c>
      <c r="X50">
        <v>64.81</v>
      </c>
      <c r="Y50">
        <v>0</v>
      </c>
      <c r="Z50">
        <v>6.31</v>
      </c>
      <c r="AA50">
        <v>0</v>
      </c>
      <c r="AB50">
        <v>21.68</v>
      </c>
      <c r="AC50">
        <v>16.34</v>
      </c>
      <c r="AD50">
        <v>39.130000000000003</v>
      </c>
      <c r="AE50">
        <v>52.1</v>
      </c>
      <c r="AF50">
        <v>18.71</v>
      </c>
      <c r="AG50">
        <v>43.68</v>
      </c>
      <c r="AH50">
        <v>120.25</v>
      </c>
      <c r="AI50">
        <v>14.97</v>
      </c>
      <c r="AJ50">
        <v>0</v>
      </c>
      <c r="AK50">
        <v>58.33</v>
      </c>
      <c r="AL50">
        <v>72.03</v>
      </c>
      <c r="AM50">
        <v>0</v>
      </c>
      <c r="AN50">
        <v>0</v>
      </c>
      <c r="AO50">
        <v>11.9</v>
      </c>
      <c r="AP50">
        <v>11.53</v>
      </c>
      <c r="AQ50">
        <v>51.49</v>
      </c>
      <c r="AR50">
        <v>43.3</v>
      </c>
      <c r="AS50">
        <v>32.909999999999997</v>
      </c>
      <c r="AT50">
        <v>17.989999999999998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3.88</v>
      </c>
      <c r="BA50">
        <v>2.61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2024.16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365.45</v>
      </c>
      <c r="L51">
        <v>138.87</v>
      </c>
      <c r="M51">
        <v>31.1</v>
      </c>
      <c r="N51">
        <v>92.59</v>
      </c>
      <c r="O51">
        <v>120.4</v>
      </c>
      <c r="P51">
        <v>120.62</v>
      </c>
      <c r="Q51">
        <v>11.85</v>
      </c>
      <c r="R51">
        <v>23.28</v>
      </c>
      <c r="S51">
        <v>0</v>
      </c>
      <c r="T51">
        <v>0</v>
      </c>
      <c r="U51">
        <v>333.41</v>
      </c>
      <c r="V51">
        <v>9.6999999999999993</v>
      </c>
      <c r="W51">
        <v>28.66</v>
      </c>
      <c r="X51">
        <v>64.81</v>
      </c>
      <c r="Y51">
        <v>0</v>
      </c>
      <c r="Z51">
        <v>6.31</v>
      </c>
      <c r="AA51">
        <v>0</v>
      </c>
      <c r="AB51">
        <v>21.68</v>
      </c>
      <c r="AC51">
        <v>16.34</v>
      </c>
      <c r="AD51">
        <v>39.130000000000003</v>
      </c>
      <c r="AE51">
        <v>52.1</v>
      </c>
      <c r="AF51">
        <v>18.71</v>
      </c>
      <c r="AG51">
        <v>43.68</v>
      </c>
      <c r="AH51">
        <v>120.25</v>
      </c>
      <c r="AI51">
        <v>14.97</v>
      </c>
      <c r="AJ51">
        <v>0</v>
      </c>
      <c r="AK51">
        <v>58.33</v>
      </c>
      <c r="AL51">
        <v>72.03</v>
      </c>
      <c r="AM51">
        <v>0</v>
      </c>
      <c r="AN51">
        <v>0</v>
      </c>
      <c r="AO51">
        <v>11.86</v>
      </c>
      <c r="AP51">
        <v>11.53</v>
      </c>
      <c r="AQ51">
        <v>34.32</v>
      </c>
      <c r="AR51">
        <v>43.3</v>
      </c>
      <c r="AS51">
        <v>32.909999999999997</v>
      </c>
      <c r="AT51">
        <v>18.52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3.88</v>
      </c>
      <c r="BA51">
        <v>2.61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1964.59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365.45</v>
      </c>
      <c r="L52">
        <v>138.87</v>
      </c>
      <c r="M52">
        <v>31.1</v>
      </c>
      <c r="N52">
        <v>92.59</v>
      </c>
      <c r="O52">
        <v>120.4</v>
      </c>
      <c r="P52">
        <v>120.62</v>
      </c>
      <c r="Q52">
        <v>11.85</v>
      </c>
      <c r="R52">
        <v>23.28</v>
      </c>
      <c r="S52">
        <v>0</v>
      </c>
      <c r="T52">
        <v>0</v>
      </c>
      <c r="U52">
        <v>333.41</v>
      </c>
      <c r="V52">
        <v>9.6999999999999993</v>
      </c>
      <c r="W52">
        <v>28.66</v>
      </c>
      <c r="X52">
        <v>64.81</v>
      </c>
      <c r="Y52">
        <v>0</v>
      </c>
      <c r="Z52">
        <v>6.31</v>
      </c>
      <c r="AA52">
        <v>0</v>
      </c>
      <c r="AB52">
        <v>21.68</v>
      </c>
      <c r="AC52">
        <v>16.34</v>
      </c>
      <c r="AD52">
        <v>39.130000000000003</v>
      </c>
      <c r="AE52">
        <v>52.1</v>
      </c>
      <c r="AF52">
        <v>18.71</v>
      </c>
      <c r="AG52">
        <v>43.68</v>
      </c>
      <c r="AH52">
        <v>120.25</v>
      </c>
      <c r="AI52">
        <v>14.97</v>
      </c>
      <c r="AJ52">
        <v>0</v>
      </c>
      <c r="AK52">
        <v>58.33</v>
      </c>
      <c r="AL52">
        <v>72.03</v>
      </c>
      <c r="AM52">
        <v>0</v>
      </c>
      <c r="AN52">
        <v>0</v>
      </c>
      <c r="AO52">
        <v>11.98</v>
      </c>
      <c r="AP52">
        <v>11.53</v>
      </c>
      <c r="AQ52">
        <v>34.32</v>
      </c>
      <c r="AR52">
        <v>43.3</v>
      </c>
      <c r="AS52">
        <v>32.909999999999997</v>
      </c>
      <c r="AT52">
        <v>19.37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3.88</v>
      </c>
      <c r="BA52">
        <v>2.61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1965.56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365.45</v>
      </c>
      <c r="L53">
        <v>138.87</v>
      </c>
      <c r="M53">
        <v>31.1</v>
      </c>
      <c r="N53">
        <v>92.59</v>
      </c>
      <c r="O53">
        <v>120.4</v>
      </c>
      <c r="P53">
        <v>120.62</v>
      </c>
      <c r="Q53">
        <v>11.85</v>
      </c>
      <c r="R53">
        <v>23.28</v>
      </c>
      <c r="S53">
        <v>0</v>
      </c>
      <c r="T53">
        <v>0</v>
      </c>
      <c r="U53">
        <v>333.41</v>
      </c>
      <c r="V53">
        <v>9.6999999999999993</v>
      </c>
      <c r="W53">
        <v>28.66</v>
      </c>
      <c r="X53">
        <v>64.81</v>
      </c>
      <c r="Y53">
        <v>0</v>
      </c>
      <c r="Z53">
        <v>6.31</v>
      </c>
      <c r="AA53">
        <v>0</v>
      </c>
      <c r="AB53">
        <v>21.68</v>
      </c>
      <c r="AC53">
        <v>16.34</v>
      </c>
      <c r="AD53">
        <v>39.130000000000003</v>
      </c>
      <c r="AE53">
        <v>52.1</v>
      </c>
      <c r="AF53">
        <v>18.71</v>
      </c>
      <c r="AG53">
        <v>43.68</v>
      </c>
      <c r="AH53">
        <v>120.25</v>
      </c>
      <c r="AI53">
        <v>14.97</v>
      </c>
      <c r="AJ53">
        <v>0</v>
      </c>
      <c r="AK53">
        <v>58.33</v>
      </c>
      <c r="AL53">
        <v>72.03</v>
      </c>
      <c r="AM53">
        <v>0</v>
      </c>
      <c r="AN53">
        <v>0</v>
      </c>
      <c r="AO53">
        <v>11.96</v>
      </c>
      <c r="AP53">
        <v>11.53</v>
      </c>
      <c r="AQ53">
        <v>34.32</v>
      </c>
      <c r="AR53">
        <v>43.3</v>
      </c>
      <c r="AS53">
        <v>32.909999999999997</v>
      </c>
      <c r="AT53">
        <v>18.41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3.88</v>
      </c>
      <c r="BA53">
        <v>2.61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1964.5800000000002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365.45</v>
      </c>
      <c r="L54">
        <v>138.87</v>
      </c>
      <c r="M54">
        <v>31.1</v>
      </c>
      <c r="N54">
        <v>92.59</v>
      </c>
      <c r="O54">
        <v>120.4</v>
      </c>
      <c r="P54">
        <v>120.62</v>
      </c>
      <c r="Q54">
        <v>11.85</v>
      </c>
      <c r="R54">
        <v>23.28</v>
      </c>
      <c r="S54">
        <v>0</v>
      </c>
      <c r="T54">
        <v>0</v>
      </c>
      <c r="U54">
        <v>333.41</v>
      </c>
      <c r="V54">
        <v>9.6999999999999993</v>
      </c>
      <c r="W54">
        <v>28.66</v>
      </c>
      <c r="X54">
        <v>64.81</v>
      </c>
      <c r="Y54">
        <v>0</v>
      </c>
      <c r="Z54">
        <v>6.31</v>
      </c>
      <c r="AA54">
        <v>0</v>
      </c>
      <c r="AB54">
        <v>21.68</v>
      </c>
      <c r="AC54">
        <v>16.34</v>
      </c>
      <c r="AD54">
        <v>39.130000000000003</v>
      </c>
      <c r="AE54">
        <v>52.1</v>
      </c>
      <c r="AF54">
        <v>18.71</v>
      </c>
      <c r="AG54">
        <v>43.68</v>
      </c>
      <c r="AH54">
        <v>120.25</v>
      </c>
      <c r="AI54">
        <v>14.97</v>
      </c>
      <c r="AJ54">
        <v>0</v>
      </c>
      <c r="AK54">
        <v>58.33</v>
      </c>
      <c r="AL54">
        <v>72.03</v>
      </c>
      <c r="AM54">
        <v>0</v>
      </c>
      <c r="AN54">
        <v>0</v>
      </c>
      <c r="AO54">
        <v>12.05</v>
      </c>
      <c r="AP54">
        <v>11.53</v>
      </c>
      <c r="AQ54">
        <v>34.32</v>
      </c>
      <c r="AR54">
        <v>43.3</v>
      </c>
      <c r="AS54">
        <v>32.909999999999997</v>
      </c>
      <c r="AT54">
        <v>19.37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3.88</v>
      </c>
      <c r="BA54">
        <v>2.61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1965.6299999999999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365.45</v>
      </c>
      <c r="L55">
        <v>138.87</v>
      </c>
      <c r="M55">
        <v>31.1</v>
      </c>
      <c r="N55">
        <v>92.59</v>
      </c>
      <c r="O55">
        <v>120.4</v>
      </c>
      <c r="P55">
        <v>120.62</v>
      </c>
      <c r="Q55">
        <v>11.85</v>
      </c>
      <c r="R55">
        <v>23.28</v>
      </c>
      <c r="S55">
        <v>0</v>
      </c>
      <c r="T55">
        <v>0</v>
      </c>
      <c r="U55">
        <v>333.41</v>
      </c>
      <c r="V55">
        <v>9.6999999999999993</v>
      </c>
      <c r="W55">
        <v>28.66</v>
      </c>
      <c r="X55">
        <v>64.81</v>
      </c>
      <c r="Y55">
        <v>0</v>
      </c>
      <c r="Z55">
        <v>6.31</v>
      </c>
      <c r="AA55">
        <v>0</v>
      </c>
      <c r="AB55">
        <v>21.68</v>
      </c>
      <c r="AC55">
        <v>16.34</v>
      </c>
      <c r="AD55">
        <v>39.130000000000003</v>
      </c>
      <c r="AE55">
        <v>52.1</v>
      </c>
      <c r="AF55">
        <v>18.71</v>
      </c>
      <c r="AG55">
        <v>43.68</v>
      </c>
      <c r="AH55">
        <v>120.25</v>
      </c>
      <c r="AI55">
        <v>14.97</v>
      </c>
      <c r="AJ55">
        <v>0</v>
      </c>
      <c r="AK55">
        <v>58.33</v>
      </c>
      <c r="AL55">
        <v>72.03</v>
      </c>
      <c r="AM55">
        <v>0</v>
      </c>
      <c r="AN55">
        <v>0</v>
      </c>
      <c r="AO55">
        <v>11.9</v>
      </c>
      <c r="AP55">
        <v>11.53</v>
      </c>
      <c r="AQ55">
        <v>34.32</v>
      </c>
      <c r="AR55">
        <v>43.3</v>
      </c>
      <c r="AS55">
        <v>32.909999999999997</v>
      </c>
      <c r="AT55">
        <v>19.37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3.88</v>
      </c>
      <c r="BA55">
        <v>2.61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1965.48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365.45</v>
      </c>
      <c r="L56">
        <v>138.87</v>
      </c>
      <c r="M56">
        <v>31.1</v>
      </c>
      <c r="N56">
        <v>92.59</v>
      </c>
      <c r="O56">
        <v>120.4</v>
      </c>
      <c r="P56">
        <v>120.62</v>
      </c>
      <c r="Q56">
        <v>11.85</v>
      </c>
      <c r="R56">
        <v>23.28</v>
      </c>
      <c r="S56">
        <v>0</v>
      </c>
      <c r="T56">
        <v>0</v>
      </c>
      <c r="U56">
        <v>333.41</v>
      </c>
      <c r="V56">
        <v>9.6999999999999993</v>
      </c>
      <c r="W56">
        <v>28.66</v>
      </c>
      <c r="X56">
        <v>64.81</v>
      </c>
      <c r="Y56">
        <v>0</v>
      </c>
      <c r="Z56">
        <v>6.31</v>
      </c>
      <c r="AA56">
        <v>0</v>
      </c>
      <c r="AB56">
        <v>21.68</v>
      </c>
      <c r="AC56">
        <v>16.34</v>
      </c>
      <c r="AD56">
        <v>39.130000000000003</v>
      </c>
      <c r="AE56">
        <v>52.1</v>
      </c>
      <c r="AF56">
        <v>18.71</v>
      </c>
      <c r="AG56">
        <v>43.68</v>
      </c>
      <c r="AH56">
        <v>120.25</v>
      </c>
      <c r="AI56">
        <v>14.97</v>
      </c>
      <c r="AJ56">
        <v>0</v>
      </c>
      <c r="AK56">
        <v>58.33</v>
      </c>
      <c r="AL56">
        <v>72.03</v>
      </c>
      <c r="AM56">
        <v>0</v>
      </c>
      <c r="AN56">
        <v>0</v>
      </c>
      <c r="AO56">
        <v>11.93</v>
      </c>
      <c r="AP56">
        <v>11.53</v>
      </c>
      <c r="AQ56">
        <v>34.32</v>
      </c>
      <c r="AR56">
        <v>43.3</v>
      </c>
      <c r="AS56">
        <v>32.909999999999997</v>
      </c>
      <c r="AT56">
        <v>19.37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3.88</v>
      </c>
      <c r="BA56">
        <v>2.61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1965.51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365.45</v>
      </c>
      <c r="L57">
        <v>138.87</v>
      </c>
      <c r="M57">
        <v>31.1</v>
      </c>
      <c r="N57">
        <v>92.59</v>
      </c>
      <c r="O57">
        <v>120.4</v>
      </c>
      <c r="P57">
        <v>120.62</v>
      </c>
      <c r="Q57">
        <v>11.85</v>
      </c>
      <c r="R57">
        <v>23.28</v>
      </c>
      <c r="S57">
        <v>0</v>
      </c>
      <c r="T57">
        <v>0</v>
      </c>
      <c r="U57">
        <v>333.41</v>
      </c>
      <c r="V57">
        <v>9.6999999999999993</v>
      </c>
      <c r="W57">
        <v>28.66</v>
      </c>
      <c r="X57">
        <v>64.81</v>
      </c>
      <c r="Y57">
        <v>0</v>
      </c>
      <c r="Z57">
        <v>6.31</v>
      </c>
      <c r="AA57">
        <v>0</v>
      </c>
      <c r="AB57">
        <v>20.23</v>
      </c>
      <c r="AC57">
        <v>16.34</v>
      </c>
      <c r="AD57">
        <v>39.130000000000003</v>
      </c>
      <c r="AE57">
        <v>52.1</v>
      </c>
      <c r="AF57">
        <v>18.71</v>
      </c>
      <c r="AG57">
        <v>43.68</v>
      </c>
      <c r="AH57">
        <v>120.25</v>
      </c>
      <c r="AI57">
        <v>0</v>
      </c>
      <c r="AJ57">
        <v>0</v>
      </c>
      <c r="AK57">
        <v>58.33</v>
      </c>
      <c r="AL57">
        <v>72.03</v>
      </c>
      <c r="AM57">
        <v>0</v>
      </c>
      <c r="AN57">
        <v>0</v>
      </c>
      <c r="AO57">
        <v>12.08</v>
      </c>
      <c r="AP57">
        <v>11.53</v>
      </c>
      <c r="AQ57">
        <v>34.32</v>
      </c>
      <c r="AR57">
        <v>43.84</v>
      </c>
      <c r="AS57">
        <v>32.909999999999997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3.88</v>
      </c>
      <c r="BA57">
        <v>2.61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1949.6399999999999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365.45</v>
      </c>
      <c r="L58">
        <v>138.87</v>
      </c>
      <c r="M58">
        <v>31.1</v>
      </c>
      <c r="N58">
        <v>92.59</v>
      </c>
      <c r="O58">
        <v>120.4</v>
      </c>
      <c r="P58">
        <v>120.62</v>
      </c>
      <c r="Q58">
        <v>11.85</v>
      </c>
      <c r="R58">
        <v>23.28</v>
      </c>
      <c r="S58">
        <v>0</v>
      </c>
      <c r="T58">
        <v>0</v>
      </c>
      <c r="U58">
        <v>333.41</v>
      </c>
      <c r="V58">
        <v>9.6999999999999993</v>
      </c>
      <c r="W58">
        <v>28.66</v>
      </c>
      <c r="X58">
        <v>64.81</v>
      </c>
      <c r="Y58">
        <v>0</v>
      </c>
      <c r="Z58">
        <v>6.31</v>
      </c>
      <c r="AA58">
        <v>0</v>
      </c>
      <c r="AB58">
        <v>20.23</v>
      </c>
      <c r="AC58">
        <v>16.34</v>
      </c>
      <c r="AD58">
        <v>39.130000000000003</v>
      </c>
      <c r="AE58">
        <v>52.1</v>
      </c>
      <c r="AF58">
        <v>18.71</v>
      </c>
      <c r="AG58">
        <v>43.68</v>
      </c>
      <c r="AH58">
        <v>120.25</v>
      </c>
      <c r="AI58">
        <v>0</v>
      </c>
      <c r="AJ58">
        <v>0</v>
      </c>
      <c r="AK58">
        <v>58.33</v>
      </c>
      <c r="AL58">
        <v>72.03</v>
      </c>
      <c r="AM58">
        <v>0</v>
      </c>
      <c r="AN58">
        <v>0</v>
      </c>
      <c r="AO58">
        <v>12.16</v>
      </c>
      <c r="AP58">
        <v>11.53</v>
      </c>
      <c r="AQ58">
        <v>34.32</v>
      </c>
      <c r="AR58">
        <v>43.84</v>
      </c>
      <c r="AS58">
        <v>32.909999999999997</v>
      </c>
      <c r="AT58">
        <v>19.12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3.88</v>
      </c>
      <c r="BA58">
        <v>2.61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1949.61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365.45</v>
      </c>
      <c r="L59">
        <v>138.87</v>
      </c>
      <c r="M59">
        <v>31.1</v>
      </c>
      <c r="N59">
        <v>92.59</v>
      </c>
      <c r="O59">
        <v>120.4</v>
      </c>
      <c r="P59">
        <v>120.62</v>
      </c>
      <c r="Q59">
        <v>11.85</v>
      </c>
      <c r="R59">
        <v>23.28</v>
      </c>
      <c r="S59">
        <v>0</v>
      </c>
      <c r="T59">
        <v>0</v>
      </c>
      <c r="U59">
        <v>333.41</v>
      </c>
      <c r="V59">
        <v>9.6999999999999993</v>
      </c>
      <c r="W59">
        <v>28.66</v>
      </c>
      <c r="X59">
        <v>64.81</v>
      </c>
      <c r="Y59">
        <v>0</v>
      </c>
      <c r="Z59">
        <v>6.31</v>
      </c>
      <c r="AA59">
        <v>0</v>
      </c>
      <c r="AB59">
        <v>20.23</v>
      </c>
      <c r="AC59">
        <v>16.34</v>
      </c>
      <c r="AD59">
        <v>39.130000000000003</v>
      </c>
      <c r="AE59">
        <v>52.1</v>
      </c>
      <c r="AF59">
        <v>18.71</v>
      </c>
      <c r="AG59">
        <v>43.68</v>
      </c>
      <c r="AH59">
        <v>115.23</v>
      </c>
      <c r="AI59">
        <v>0</v>
      </c>
      <c r="AJ59">
        <v>0</v>
      </c>
      <c r="AK59">
        <v>58.33</v>
      </c>
      <c r="AL59">
        <v>70.900000000000006</v>
      </c>
      <c r="AM59">
        <v>0</v>
      </c>
      <c r="AN59">
        <v>0</v>
      </c>
      <c r="AO59">
        <v>11.86</v>
      </c>
      <c r="AP59">
        <v>11.53</v>
      </c>
      <c r="AQ59">
        <v>34.32</v>
      </c>
      <c r="AR59">
        <v>43.84</v>
      </c>
      <c r="AS59">
        <v>32.909999999999997</v>
      </c>
      <c r="AT59">
        <v>19.37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3.88</v>
      </c>
      <c r="BA59">
        <v>2.48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1943.28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365.45</v>
      </c>
      <c r="L60">
        <v>138.87</v>
      </c>
      <c r="M60">
        <v>44.55</v>
      </c>
      <c r="N60">
        <v>115.02</v>
      </c>
      <c r="O60">
        <v>120.4</v>
      </c>
      <c r="P60">
        <v>132.21</v>
      </c>
      <c r="Q60">
        <v>11.85</v>
      </c>
      <c r="R60">
        <v>23.28</v>
      </c>
      <c r="S60">
        <v>0</v>
      </c>
      <c r="T60">
        <v>0</v>
      </c>
      <c r="U60">
        <v>333.41</v>
      </c>
      <c r="V60">
        <v>9.6999999999999993</v>
      </c>
      <c r="W60">
        <v>28.66</v>
      </c>
      <c r="X60">
        <v>64.81</v>
      </c>
      <c r="Y60">
        <v>0</v>
      </c>
      <c r="Z60">
        <v>6.31</v>
      </c>
      <c r="AA60">
        <v>0</v>
      </c>
      <c r="AB60">
        <v>20.23</v>
      </c>
      <c r="AC60">
        <v>16.34</v>
      </c>
      <c r="AD60">
        <v>39.130000000000003</v>
      </c>
      <c r="AE60">
        <v>52.1</v>
      </c>
      <c r="AF60">
        <v>18.71</v>
      </c>
      <c r="AG60">
        <v>43.68</v>
      </c>
      <c r="AH60">
        <v>115.23</v>
      </c>
      <c r="AI60">
        <v>0</v>
      </c>
      <c r="AJ60">
        <v>0</v>
      </c>
      <c r="AK60">
        <v>58.33</v>
      </c>
      <c r="AL60">
        <v>70.900000000000006</v>
      </c>
      <c r="AM60">
        <v>0</v>
      </c>
      <c r="AN60">
        <v>0</v>
      </c>
      <c r="AO60">
        <v>9.48</v>
      </c>
      <c r="AP60">
        <v>11.53</v>
      </c>
      <c r="AQ60">
        <v>34.32</v>
      </c>
      <c r="AR60">
        <v>43.84</v>
      </c>
      <c r="AS60">
        <v>32.909999999999997</v>
      </c>
      <c r="AT60">
        <v>19.37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3.88</v>
      </c>
      <c r="BA60">
        <v>2.48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1988.3700000000001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365.45</v>
      </c>
      <c r="L61">
        <v>138.87</v>
      </c>
      <c r="M61">
        <v>44.55</v>
      </c>
      <c r="N61">
        <v>115.02</v>
      </c>
      <c r="O61">
        <v>120.4</v>
      </c>
      <c r="P61">
        <v>132.21</v>
      </c>
      <c r="Q61">
        <v>11.85</v>
      </c>
      <c r="R61">
        <v>23.28</v>
      </c>
      <c r="S61">
        <v>0</v>
      </c>
      <c r="T61">
        <v>0</v>
      </c>
      <c r="U61">
        <v>333.41</v>
      </c>
      <c r="V61">
        <v>12.97</v>
      </c>
      <c r="W61">
        <v>34.97</v>
      </c>
      <c r="X61">
        <v>80.84</v>
      </c>
      <c r="Y61">
        <v>0</v>
      </c>
      <c r="Z61">
        <v>6.31</v>
      </c>
      <c r="AA61">
        <v>0</v>
      </c>
      <c r="AB61">
        <v>20.23</v>
      </c>
      <c r="AC61">
        <v>16.34</v>
      </c>
      <c r="AD61">
        <v>39.130000000000003</v>
      </c>
      <c r="AE61">
        <v>52.1</v>
      </c>
      <c r="AF61">
        <v>18.71</v>
      </c>
      <c r="AG61">
        <v>43.68</v>
      </c>
      <c r="AH61">
        <v>115.23</v>
      </c>
      <c r="AI61">
        <v>0</v>
      </c>
      <c r="AJ61">
        <v>0</v>
      </c>
      <c r="AK61">
        <v>58.33</v>
      </c>
      <c r="AL61">
        <v>70.900000000000006</v>
      </c>
      <c r="AM61">
        <v>0</v>
      </c>
      <c r="AN61">
        <v>0</v>
      </c>
      <c r="AO61">
        <v>9.5399999999999991</v>
      </c>
      <c r="AP61">
        <v>11.53</v>
      </c>
      <c r="AQ61">
        <v>34.32</v>
      </c>
      <c r="AR61">
        <v>43.84</v>
      </c>
      <c r="AS61">
        <v>32.909999999999997</v>
      </c>
      <c r="AT61">
        <v>19.37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3.88</v>
      </c>
      <c r="BA61">
        <v>2.48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2014.04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365.45</v>
      </c>
      <c r="L62">
        <v>138.87</v>
      </c>
      <c r="M62">
        <v>44.55</v>
      </c>
      <c r="N62">
        <v>115.02</v>
      </c>
      <c r="O62">
        <v>120.4</v>
      </c>
      <c r="P62">
        <v>132.21</v>
      </c>
      <c r="Q62">
        <v>11.85</v>
      </c>
      <c r="R62">
        <v>23.28</v>
      </c>
      <c r="S62">
        <v>0</v>
      </c>
      <c r="T62">
        <v>0</v>
      </c>
      <c r="U62">
        <v>333.41</v>
      </c>
      <c r="V62">
        <v>12.97</v>
      </c>
      <c r="W62">
        <v>38.08</v>
      </c>
      <c r="X62">
        <v>83.63</v>
      </c>
      <c r="Y62">
        <v>0</v>
      </c>
      <c r="Z62">
        <v>6.31</v>
      </c>
      <c r="AA62">
        <v>0</v>
      </c>
      <c r="AB62">
        <v>20.23</v>
      </c>
      <c r="AC62">
        <v>16.34</v>
      </c>
      <c r="AD62">
        <v>39.130000000000003</v>
      </c>
      <c r="AE62">
        <v>52.1</v>
      </c>
      <c r="AF62">
        <v>18.71</v>
      </c>
      <c r="AG62">
        <v>43.68</v>
      </c>
      <c r="AH62">
        <v>115.23</v>
      </c>
      <c r="AI62">
        <v>0</v>
      </c>
      <c r="AJ62">
        <v>0</v>
      </c>
      <c r="AK62">
        <v>58.33</v>
      </c>
      <c r="AL62">
        <v>70.900000000000006</v>
      </c>
      <c r="AM62">
        <v>0</v>
      </c>
      <c r="AN62">
        <v>0</v>
      </c>
      <c r="AO62">
        <v>9.6300000000000008</v>
      </c>
      <c r="AP62">
        <v>11.53</v>
      </c>
      <c r="AQ62">
        <v>34.32</v>
      </c>
      <c r="AR62">
        <v>43.84</v>
      </c>
      <c r="AS62">
        <v>32.909999999999997</v>
      </c>
      <c r="AT62">
        <v>19.37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3.88</v>
      </c>
      <c r="BA62">
        <v>2.48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2020.03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365.45</v>
      </c>
      <c r="L63">
        <v>138.87</v>
      </c>
      <c r="M63">
        <v>44.55</v>
      </c>
      <c r="N63">
        <v>115.02</v>
      </c>
      <c r="O63">
        <v>120.4</v>
      </c>
      <c r="P63">
        <v>132.21</v>
      </c>
      <c r="Q63">
        <v>11.85</v>
      </c>
      <c r="R63">
        <v>23.28</v>
      </c>
      <c r="S63">
        <v>0</v>
      </c>
      <c r="T63">
        <v>0</v>
      </c>
      <c r="U63">
        <v>333.41</v>
      </c>
      <c r="V63">
        <v>12.97</v>
      </c>
      <c r="W63">
        <v>38.08</v>
      </c>
      <c r="X63">
        <v>83.63</v>
      </c>
      <c r="Y63">
        <v>0</v>
      </c>
      <c r="Z63">
        <v>0</v>
      </c>
      <c r="AA63">
        <v>0</v>
      </c>
      <c r="AB63">
        <v>20.23</v>
      </c>
      <c r="AC63">
        <v>16.34</v>
      </c>
      <c r="AD63">
        <v>39.130000000000003</v>
      </c>
      <c r="AE63">
        <v>52.1</v>
      </c>
      <c r="AF63">
        <v>28.07</v>
      </c>
      <c r="AG63">
        <v>43.68</v>
      </c>
      <c r="AH63">
        <v>115.23</v>
      </c>
      <c r="AI63">
        <v>0</v>
      </c>
      <c r="AJ63">
        <v>0</v>
      </c>
      <c r="AK63">
        <v>58.33</v>
      </c>
      <c r="AL63">
        <v>70.900000000000006</v>
      </c>
      <c r="AM63">
        <v>0</v>
      </c>
      <c r="AN63">
        <v>0</v>
      </c>
      <c r="AO63">
        <v>9.34</v>
      </c>
      <c r="AP63">
        <v>11.53</v>
      </c>
      <c r="AQ63">
        <v>34.32</v>
      </c>
      <c r="AR63">
        <v>43.84</v>
      </c>
      <c r="AS63">
        <v>32.909999999999997</v>
      </c>
      <c r="AT63">
        <v>19.37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3.88</v>
      </c>
      <c r="BA63">
        <v>2.48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2022.7899999999997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365.45</v>
      </c>
      <c r="L64">
        <v>138.87</v>
      </c>
      <c r="M64">
        <v>44.55</v>
      </c>
      <c r="N64">
        <v>115.02</v>
      </c>
      <c r="O64">
        <v>120.4</v>
      </c>
      <c r="P64">
        <v>132.21</v>
      </c>
      <c r="Q64">
        <v>11.85</v>
      </c>
      <c r="R64">
        <v>23.28</v>
      </c>
      <c r="S64">
        <v>0</v>
      </c>
      <c r="T64">
        <v>0</v>
      </c>
      <c r="U64">
        <v>333.41</v>
      </c>
      <c r="V64">
        <v>12.97</v>
      </c>
      <c r="W64">
        <v>38.08</v>
      </c>
      <c r="X64">
        <v>83.63</v>
      </c>
      <c r="Y64">
        <v>0</v>
      </c>
      <c r="Z64">
        <v>0</v>
      </c>
      <c r="AA64">
        <v>0</v>
      </c>
      <c r="AB64">
        <v>20.23</v>
      </c>
      <c r="AC64">
        <v>16.34</v>
      </c>
      <c r="AD64">
        <v>39.130000000000003</v>
      </c>
      <c r="AE64">
        <v>52.1</v>
      </c>
      <c r="AF64">
        <v>28.07</v>
      </c>
      <c r="AG64">
        <v>43.68</v>
      </c>
      <c r="AH64">
        <v>115.23</v>
      </c>
      <c r="AI64">
        <v>0</v>
      </c>
      <c r="AJ64">
        <v>0</v>
      </c>
      <c r="AK64">
        <v>58.33</v>
      </c>
      <c r="AL64">
        <v>70.900000000000006</v>
      </c>
      <c r="AM64">
        <v>0</v>
      </c>
      <c r="AN64">
        <v>0</v>
      </c>
      <c r="AO64">
        <v>9.32</v>
      </c>
      <c r="AP64">
        <v>11.53</v>
      </c>
      <c r="AQ64">
        <v>34.32</v>
      </c>
      <c r="AR64">
        <v>43.84</v>
      </c>
      <c r="AS64">
        <v>32.909999999999997</v>
      </c>
      <c r="AT64">
        <v>19.37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3.88</v>
      </c>
      <c r="BA64">
        <v>2.48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2022.7699999999998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365.45</v>
      </c>
      <c r="L65">
        <v>138.87</v>
      </c>
      <c r="M65">
        <v>26.9</v>
      </c>
      <c r="N65">
        <v>115.02</v>
      </c>
      <c r="O65">
        <v>120.4</v>
      </c>
      <c r="P65">
        <v>132.21</v>
      </c>
      <c r="Q65">
        <v>11.85</v>
      </c>
      <c r="R65">
        <v>23.28</v>
      </c>
      <c r="S65">
        <v>0</v>
      </c>
      <c r="T65">
        <v>0</v>
      </c>
      <c r="U65">
        <v>333.41</v>
      </c>
      <c r="V65">
        <v>12.97</v>
      </c>
      <c r="W65">
        <v>38.08</v>
      </c>
      <c r="X65">
        <v>83.63</v>
      </c>
      <c r="Y65">
        <v>0</v>
      </c>
      <c r="Z65">
        <v>0</v>
      </c>
      <c r="AA65">
        <v>12.24</v>
      </c>
      <c r="AB65">
        <v>20.23</v>
      </c>
      <c r="AC65">
        <v>16.34</v>
      </c>
      <c r="AD65">
        <v>39.130000000000003</v>
      </c>
      <c r="AE65">
        <v>52.1</v>
      </c>
      <c r="AF65">
        <v>28.07</v>
      </c>
      <c r="AG65">
        <v>43.68</v>
      </c>
      <c r="AH65">
        <v>115.23</v>
      </c>
      <c r="AI65">
        <v>0</v>
      </c>
      <c r="AJ65">
        <v>0</v>
      </c>
      <c r="AK65">
        <v>58.33</v>
      </c>
      <c r="AL65">
        <v>70.900000000000006</v>
      </c>
      <c r="AM65">
        <v>0</v>
      </c>
      <c r="AN65">
        <v>0</v>
      </c>
      <c r="AO65">
        <v>9.34</v>
      </c>
      <c r="AP65">
        <v>11.53</v>
      </c>
      <c r="AQ65">
        <v>34.32</v>
      </c>
      <c r="AR65">
        <v>43.84</v>
      </c>
      <c r="AS65">
        <v>32.909999999999997</v>
      </c>
      <c r="AT65">
        <v>19.37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3.88</v>
      </c>
      <c r="BA65">
        <v>2.48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2017.38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365.45</v>
      </c>
      <c r="L66">
        <v>138.87</v>
      </c>
      <c r="M66">
        <v>26.9</v>
      </c>
      <c r="N66">
        <v>115.02</v>
      </c>
      <c r="O66">
        <v>120.4</v>
      </c>
      <c r="P66">
        <v>132.21</v>
      </c>
      <c r="Q66">
        <v>11.85</v>
      </c>
      <c r="R66">
        <v>23.28</v>
      </c>
      <c r="S66">
        <v>0</v>
      </c>
      <c r="T66">
        <v>0</v>
      </c>
      <c r="U66">
        <v>333.41</v>
      </c>
      <c r="V66">
        <v>12.97</v>
      </c>
      <c r="W66">
        <v>38.08</v>
      </c>
      <c r="X66">
        <v>83.63</v>
      </c>
      <c r="Y66">
        <v>0</v>
      </c>
      <c r="Z66">
        <v>0</v>
      </c>
      <c r="AA66">
        <v>12.24</v>
      </c>
      <c r="AB66">
        <v>20.23</v>
      </c>
      <c r="AC66">
        <v>16.34</v>
      </c>
      <c r="AD66">
        <v>39.130000000000003</v>
      </c>
      <c r="AE66">
        <v>52.1</v>
      </c>
      <c r="AF66">
        <v>28.07</v>
      </c>
      <c r="AG66">
        <v>43.68</v>
      </c>
      <c r="AH66">
        <v>115.23</v>
      </c>
      <c r="AI66">
        <v>0</v>
      </c>
      <c r="AJ66">
        <v>0</v>
      </c>
      <c r="AK66">
        <v>58.33</v>
      </c>
      <c r="AL66">
        <v>70.900000000000006</v>
      </c>
      <c r="AM66">
        <v>0</v>
      </c>
      <c r="AN66">
        <v>0</v>
      </c>
      <c r="AO66">
        <v>9.32</v>
      </c>
      <c r="AP66">
        <v>11.53</v>
      </c>
      <c r="AQ66">
        <v>34.32</v>
      </c>
      <c r="AR66">
        <v>43.84</v>
      </c>
      <c r="AS66">
        <v>32.909999999999997</v>
      </c>
      <c r="AT66">
        <v>19.37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3.88</v>
      </c>
      <c r="BA66">
        <v>2.48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2017.3600000000001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365.45</v>
      </c>
      <c r="L67">
        <v>138.87</v>
      </c>
      <c r="M67">
        <v>26.9</v>
      </c>
      <c r="N67">
        <v>115.02</v>
      </c>
      <c r="O67">
        <v>120.4</v>
      </c>
      <c r="P67">
        <v>132.21</v>
      </c>
      <c r="Q67">
        <v>15.01</v>
      </c>
      <c r="R67">
        <v>30.62</v>
      </c>
      <c r="S67">
        <v>0</v>
      </c>
      <c r="T67">
        <v>0</v>
      </c>
      <c r="U67">
        <v>333.41</v>
      </c>
      <c r="V67">
        <v>12.97</v>
      </c>
      <c r="W67">
        <v>38.08</v>
      </c>
      <c r="X67">
        <v>83.63</v>
      </c>
      <c r="Y67">
        <v>0</v>
      </c>
      <c r="Z67">
        <v>0</v>
      </c>
      <c r="AA67">
        <v>12.24</v>
      </c>
      <c r="AB67">
        <v>20.23</v>
      </c>
      <c r="AC67">
        <v>16.34</v>
      </c>
      <c r="AD67">
        <v>39.130000000000003</v>
      </c>
      <c r="AE67">
        <v>52.1</v>
      </c>
      <c r="AF67">
        <v>28.07</v>
      </c>
      <c r="AG67">
        <v>43.68</v>
      </c>
      <c r="AH67">
        <v>115.23</v>
      </c>
      <c r="AI67">
        <v>0</v>
      </c>
      <c r="AJ67">
        <v>0</v>
      </c>
      <c r="AK67">
        <v>58.33</v>
      </c>
      <c r="AL67">
        <v>70.900000000000006</v>
      </c>
      <c r="AM67">
        <v>0</v>
      </c>
      <c r="AN67">
        <v>0</v>
      </c>
      <c r="AO67">
        <v>9.23</v>
      </c>
      <c r="AP67">
        <v>11.53</v>
      </c>
      <c r="AQ67">
        <v>34.32</v>
      </c>
      <c r="AR67">
        <v>43.84</v>
      </c>
      <c r="AS67">
        <v>32.909999999999997</v>
      </c>
      <c r="AT67">
        <v>19.37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3.88</v>
      </c>
      <c r="BA67">
        <v>2.48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2027.7700000000002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368.17</v>
      </c>
      <c r="L68">
        <v>138.87</v>
      </c>
      <c r="M68">
        <v>26.9</v>
      </c>
      <c r="N68">
        <v>115.02</v>
      </c>
      <c r="O68">
        <v>120.4</v>
      </c>
      <c r="P68">
        <v>132.21</v>
      </c>
      <c r="Q68">
        <v>15.01</v>
      </c>
      <c r="R68">
        <v>30.62</v>
      </c>
      <c r="S68">
        <v>0</v>
      </c>
      <c r="T68">
        <v>0</v>
      </c>
      <c r="U68">
        <v>333.41</v>
      </c>
      <c r="V68">
        <v>12.97</v>
      </c>
      <c r="W68">
        <v>38.08</v>
      </c>
      <c r="X68">
        <v>83.63</v>
      </c>
      <c r="Y68">
        <v>0</v>
      </c>
      <c r="Z68">
        <v>0</v>
      </c>
      <c r="AA68">
        <v>12.24</v>
      </c>
      <c r="AB68">
        <v>20.23</v>
      </c>
      <c r="AC68">
        <v>16.34</v>
      </c>
      <c r="AD68">
        <v>39.130000000000003</v>
      </c>
      <c r="AE68">
        <v>52.1</v>
      </c>
      <c r="AF68">
        <v>28.07</v>
      </c>
      <c r="AG68">
        <v>43.68</v>
      </c>
      <c r="AH68">
        <v>115.23</v>
      </c>
      <c r="AI68">
        <v>0</v>
      </c>
      <c r="AJ68">
        <v>0</v>
      </c>
      <c r="AK68">
        <v>58.33</v>
      </c>
      <c r="AL68">
        <v>70.900000000000006</v>
      </c>
      <c r="AM68">
        <v>5.61</v>
      </c>
      <c r="AN68">
        <v>0</v>
      </c>
      <c r="AO68">
        <v>9.25</v>
      </c>
      <c r="AP68">
        <v>11.53</v>
      </c>
      <c r="AQ68">
        <v>34.32</v>
      </c>
      <c r="AR68">
        <v>43.84</v>
      </c>
      <c r="AS68">
        <v>32.909999999999997</v>
      </c>
      <c r="AT68">
        <v>19.37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3.88</v>
      </c>
      <c r="BA68">
        <v>2.48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2036.12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383.66</v>
      </c>
      <c r="L69">
        <v>138.87</v>
      </c>
      <c r="M69">
        <v>26.9</v>
      </c>
      <c r="N69">
        <v>115.02</v>
      </c>
      <c r="O69">
        <v>120.4</v>
      </c>
      <c r="P69">
        <v>132.21</v>
      </c>
      <c r="Q69">
        <v>15.01</v>
      </c>
      <c r="R69">
        <v>30.62</v>
      </c>
      <c r="S69">
        <v>0</v>
      </c>
      <c r="T69">
        <v>0</v>
      </c>
      <c r="U69">
        <v>333.41</v>
      </c>
      <c r="V69">
        <v>12.97</v>
      </c>
      <c r="W69">
        <v>38.08</v>
      </c>
      <c r="X69">
        <v>83.63</v>
      </c>
      <c r="Y69">
        <v>0</v>
      </c>
      <c r="Z69">
        <v>0</v>
      </c>
      <c r="AA69">
        <v>12.24</v>
      </c>
      <c r="AB69">
        <v>20.23</v>
      </c>
      <c r="AC69">
        <v>16.34</v>
      </c>
      <c r="AD69">
        <v>39.130000000000003</v>
      </c>
      <c r="AE69">
        <v>52.1</v>
      </c>
      <c r="AF69">
        <v>28.07</v>
      </c>
      <c r="AG69">
        <v>43.68</v>
      </c>
      <c r="AH69">
        <v>115.23</v>
      </c>
      <c r="AI69">
        <v>0</v>
      </c>
      <c r="AJ69">
        <v>0</v>
      </c>
      <c r="AK69">
        <v>58.33</v>
      </c>
      <c r="AL69">
        <v>70.900000000000006</v>
      </c>
      <c r="AM69">
        <v>5.61</v>
      </c>
      <c r="AN69">
        <v>0</v>
      </c>
      <c r="AO69">
        <v>9.1999999999999993</v>
      </c>
      <c r="AP69">
        <v>11.53</v>
      </c>
      <c r="AQ69">
        <v>51.49</v>
      </c>
      <c r="AR69">
        <v>43.84</v>
      </c>
      <c r="AS69">
        <v>32.909999999999997</v>
      </c>
      <c r="AT69">
        <v>19.37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3.88</v>
      </c>
      <c r="BA69">
        <v>2.48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2068.7299999999996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404.97</v>
      </c>
      <c r="L70">
        <v>138.87</v>
      </c>
      <c r="M70">
        <v>26.9</v>
      </c>
      <c r="N70">
        <v>115.02</v>
      </c>
      <c r="O70">
        <v>120.4</v>
      </c>
      <c r="P70">
        <v>132.21</v>
      </c>
      <c r="Q70">
        <v>15.01</v>
      </c>
      <c r="R70">
        <v>30.62</v>
      </c>
      <c r="S70">
        <v>0</v>
      </c>
      <c r="T70">
        <v>0</v>
      </c>
      <c r="U70">
        <v>333.41</v>
      </c>
      <c r="V70">
        <v>12.97</v>
      </c>
      <c r="W70">
        <v>38.08</v>
      </c>
      <c r="X70">
        <v>83.63</v>
      </c>
      <c r="Y70">
        <v>0</v>
      </c>
      <c r="Z70">
        <v>0</v>
      </c>
      <c r="AA70">
        <v>12.24</v>
      </c>
      <c r="AB70">
        <v>20.23</v>
      </c>
      <c r="AC70">
        <v>16.34</v>
      </c>
      <c r="AD70">
        <v>39.130000000000003</v>
      </c>
      <c r="AE70">
        <v>52.1</v>
      </c>
      <c r="AF70">
        <v>28.07</v>
      </c>
      <c r="AG70">
        <v>43.68</v>
      </c>
      <c r="AH70">
        <v>115.23</v>
      </c>
      <c r="AI70">
        <v>0</v>
      </c>
      <c r="AJ70">
        <v>0</v>
      </c>
      <c r="AK70">
        <v>58.33</v>
      </c>
      <c r="AL70">
        <v>70.900000000000006</v>
      </c>
      <c r="AM70">
        <v>11.22</v>
      </c>
      <c r="AN70">
        <v>0</v>
      </c>
      <c r="AO70">
        <v>9.11</v>
      </c>
      <c r="AP70">
        <v>11.53</v>
      </c>
      <c r="AQ70">
        <v>51.49</v>
      </c>
      <c r="AR70">
        <v>43.84</v>
      </c>
      <c r="AS70">
        <v>32.909999999999997</v>
      </c>
      <c r="AT70">
        <v>19.37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3.88</v>
      </c>
      <c r="BA70">
        <v>2.48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2095.56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373.01</v>
      </c>
      <c r="L71">
        <v>138.87</v>
      </c>
      <c r="M71">
        <v>44.55</v>
      </c>
      <c r="N71">
        <v>115.02</v>
      </c>
      <c r="O71">
        <v>120.4</v>
      </c>
      <c r="P71">
        <v>132.21</v>
      </c>
      <c r="Q71">
        <v>15.01</v>
      </c>
      <c r="R71">
        <v>30.62</v>
      </c>
      <c r="S71">
        <v>0</v>
      </c>
      <c r="T71">
        <v>0</v>
      </c>
      <c r="U71">
        <v>333.41</v>
      </c>
      <c r="V71">
        <v>12.97</v>
      </c>
      <c r="W71">
        <v>38.08</v>
      </c>
      <c r="X71">
        <v>95.76</v>
      </c>
      <c r="Y71">
        <v>0</v>
      </c>
      <c r="Z71">
        <v>6.31</v>
      </c>
      <c r="AA71">
        <v>27.21</v>
      </c>
      <c r="AB71">
        <v>20.23</v>
      </c>
      <c r="AC71">
        <v>16.34</v>
      </c>
      <c r="AD71">
        <v>39.130000000000003</v>
      </c>
      <c r="AE71">
        <v>52.1</v>
      </c>
      <c r="AF71">
        <v>28.07</v>
      </c>
      <c r="AG71">
        <v>43.68</v>
      </c>
      <c r="AH71">
        <v>125.26</v>
      </c>
      <c r="AI71">
        <v>0</v>
      </c>
      <c r="AJ71">
        <v>0</v>
      </c>
      <c r="AK71">
        <v>58.33</v>
      </c>
      <c r="AL71">
        <v>70.900000000000006</v>
      </c>
      <c r="AM71">
        <v>11.22</v>
      </c>
      <c r="AN71">
        <v>0</v>
      </c>
      <c r="AO71">
        <v>8.75</v>
      </c>
      <c r="AP71">
        <v>11.53</v>
      </c>
      <c r="AQ71">
        <v>68.23</v>
      </c>
      <c r="AR71">
        <v>43.84</v>
      </c>
      <c r="AS71">
        <v>32.909999999999997</v>
      </c>
      <c r="AT71">
        <v>19.37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3.88</v>
      </c>
      <c r="BA71">
        <v>2.68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2141.2699999999995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411.26</v>
      </c>
      <c r="L72">
        <v>138.87</v>
      </c>
      <c r="M72">
        <v>44.55</v>
      </c>
      <c r="N72">
        <v>115.02</v>
      </c>
      <c r="O72">
        <v>120.4</v>
      </c>
      <c r="P72">
        <v>132.21</v>
      </c>
      <c r="Q72">
        <v>15.01</v>
      </c>
      <c r="R72">
        <v>30.62</v>
      </c>
      <c r="S72">
        <v>0</v>
      </c>
      <c r="T72">
        <v>0</v>
      </c>
      <c r="U72">
        <v>333.41</v>
      </c>
      <c r="V72">
        <v>12.97</v>
      </c>
      <c r="W72">
        <v>38.08</v>
      </c>
      <c r="X72">
        <v>95.76</v>
      </c>
      <c r="Y72">
        <v>0</v>
      </c>
      <c r="Z72">
        <v>6.31</v>
      </c>
      <c r="AA72">
        <v>27.21</v>
      </c>
      <c r="AB72">
        <v>20.23</v>
      </c>
      <c r="AC72">
        <v>16.34</v>
      </c>
      <c r="AD72">
        <v>39.130000000000003</v>
      </c>
      <c r="AE72">
        <v>52.1</v>
      </c>
      <c r="AF72">
        <v>28.07</v>
      </c>
      <c r="AG72">
        <v>43.68</v>
      </c>
      <c r="AH72">
        <v>125.26</v>
      </c>
      <c r="AI72">
        <v>0</v>
      </c>
      <c r="AJ72">
        <v>0</v>
      </c>
      <c r="AK72">
        <v>58.33</v>
      </c>
      <c r="AL72">
        <v>70.900000000000006</v>
      </c>
      <c r="AM72">
        <v>11.22</v>
      </c>
      <c r="AN72">
        <v>0</v>
      </c>
      <c r="AO72">
        <v>8.2899999999999991</v>
      </c>
      <c r="AP72">
        <v>11.53</v>
      </c>
      <c r="AQ72">
        <v>68.64</v>
      </c>
      <c r="AR72">
        <v>43.84</v>
      </c>
      <c r="AS72">
        <v>32.909999999999997</v>
      </c>
      <c r="AT72">
        <v>19.37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3.88</v>
      </c>
      <c r="BA72">
        <v>2.68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2179.4699999999993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440.8</v>
      </c>
      <c r="L73">
        <v>138.87</v>
      </c>
      <c r="M73">
        <v>44.55</v>
      </c>
      <c r="N73">
        <v>115.02</v>
      </c>
      <c r="O73">
        <v>120.4</v>
      </c>
      <c r="P73">
        <v>132.21</v>
      </c>
      <c r="Q73">
        <v>15.01</v>
      </c>
      <c r="R73">
        <v>30.62</v>
      </c>
      <c r="S73">
        <v>0</v>
      </c>
      <c r="T73">
        <v>0</v>
      </c>
      <c r="U73">
        <v>333.41</v>
      </c>
      <c r="V73">
        <v>12.97</v>
      </c>
      <c r="W73">
        <v>38.08</v>
      </c>
      <c r="X73">
        <v>95.76</v>
      </c>
      <c r="Y73">
        <v>0</v>
      </c>
      <c r="Z73">
        <v>6.31</v>
      </c>
      <c r="AA73">
        <v>40.82</v>
      </c>
      <c r="AB73">
        <v>20.23</v>
      </c>
      <c r="AC73">
        <v>16.34</v>
      </c>
      <c r="AD73">
        <v>39.130000000000003</v>
      </c>
      <c r="AE73">
        <v>52.1</v>
      </c>
      <c r="AF73">
        <v>28.07</v>
      </c>
      <c r="AG73">
        <v>43.68</v>
      </c>
      <c r="AH73">
        <v>125.26</v>
      </c>
      <c r="AI73">
        <v>3.82</v>
      </c>
      <c r="AJ73">
        <v>0</v>
      </c>
      <c r="AK73">
        <v>58.33</v>
      </c>
      <c r="AL73">
        <v>70.900000000000006</v>
      </c>
      <c r="AM73">
        <v>11.22</v>
      </c>
      <c r="AN73">
        <v>0</v>
      </c>
      <c r="AO73">
        <v>8.2899999999999991</v>
      </c>
      <c r="AP73">
        <v>11.53</v>
      </c>
      <c r="AQ73">
        <v>68.64</v>
      </c>
      <c r="AR73">
        <v>43.84</v>
      </c>
      <c r="AS73">
        <v>32.909999999999997</v>
      </c>
      <c r="AT73">
        <v>19.37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3.88</v>
      </c>
      <c r="BA73">
        <v>2.68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2226.4399999999996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489.23</v>
      </c>
      <c r="L74">
        <v>138.87</v>
      </c>
      <c r="M74">
        <v>44.55</v>
      </c>
      <c r="N74">
        <v>115.02</v>
      </c>
      <c r="O74">
        <v>120.4</v>
      </c>
      <c r="P74">
        <v>132.21</v>
      </c>
      <c r="Q74">
        <v>15.01</v>
      </c>
      <c r="R74">
        <v>36.44</v>
      </c>
      <c r="S74">
        <v>0</v>
      </c>
      <c r="T74">
        <v>0</v>
      </c>
      <c r="U74">
        <v>333.41</v>
      </c>
      <c r="V74">
        <v>16.440000000000001</v>
      </c>
      <c r="W74">
        <v>43.51</v>
      </c>
      <c r="X74">
        <v>95.76</v>
      </c>
      <c r="Y74">
        <v>0</v>
      </c>
      <c r="Z74">
        <v>6.31</v>
      </c>
      <c r="AA74">
        <v>40.82</v>
      </c>
      <c r="AB74">
        <v>20.23</v>
      </c>
      <c r="AC74">
        <v>16.34</v>
      </c>
      <c r="AD74">
        <v>39.130000000000003</v>
      </c>
      <c r="AE74">
        <v>52.1</v>
      </c>
      <c r="AF74">
        <v>28.07</v>
      </c>
      <c r="AG74">
        <v>43.68</v>
      </c>
      <c r="AH74">
        <v>125.26</v>
      </c>
      <c r="AI74">
        <v>6.81</v>
      </c>
      <c r="AJ74">
        <v>0</v>
      </c>
      <c r="AK74">
        <v>58.33</v>
      </c>
      <c r="AL74">
        <v>70.900000000000006</v>
      </c>
      <c r="AM74">
        <v>11.22</v>
      </c>
      <c r="AN74">
        <v>0</v>
      </c>
      <c r="AO74">
        <v>7.81</v>
      </c>
      <c r="AP74">
        <v>11.53</v>
      </c>
      <c r="AQ74">
        <v>68.64</v>
      </c>
      <c r="AR74">
        <v>43.84</v>
      </c>
      <c r="AS74">
        <v>32.909999999999997</v>
      </c>
      <c r="AT74">
        <v>19.37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3.88</v>
      </c>
      <c r="BA74">
        <v>2.68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2292.0999999999995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518.28</v>
      </c>
      <c r="L75">
        <v>138.87</v>
      </c>
      <c r="M75">
        <v>44.55</v>
      </c>
      <c r="N75">
        <v>115.02</v>
      </c>
      <c r="O75">
        <v>120.4</v>
      </c>
      <c r="P75">
        <v>132.21</v>
      </c>
      <c r="Q75">
        <v>15.01</v>
      </c>
      <c r="R75">
        <v>36.44</v>
      </c>
      <c r="S75">
        <v>0</v>
      </c>
      <c r="T75">
        <v>0</v>
      </c>
      <c r="U75">
        <v>333.41</v>
      </c>
      <c r="V75">
        <v>16.440000000000001</v>
      </c>
      <c r="W75">
        <v>43.51</v>
      </c>
      <c r="X75">
        <v>95.76</v>
      </c>
      <c r="Y75">
        <v>0</v>
      </c>
      <c r="Z75">
        <v>3.2</v>
      </c>
      <c r="AA75">
        <v>40.82</v>
      </c>
      <c r="AB75">
        <v>20.23</v>
      </c>
      <c r="AC75">
        <v>16.34</v>
      </c>
      <c r="AD75">
        <v>39.130000000000003</v>
      </c>
      <c r="AE75">
        <v>52.1</v>
      </c>
      <c r="AF75">
        <v>37.42</v>
      </c>
      <c r="AG75">
        <v>43.68</v>
      </c>
      <c r="AH75">
        <v>125.26</v>
      </c>
      <c r="AI75">
        <v>8.16</v>
      </c>
      <c r="AJ75">
        <v>0</v>
      </c>
      <c r="AK75">
        <v>58.33</v>
      </c>
      <c r="AL75">
        <v>70.900000000000006</v>
      </c>
      <c r="AM75">
        <v>15.61</v>
      </c>
      <c r="AN75">
        <v>0</v>
      </c>
      <c r="AO75">
        <v>7.54</v>
      </c>
      <c r="AP75">
        <v>11.53</v>
      </c>
      <c r="AQ75">
        <v>68.64</v>
      </c>
      <c r="AR75">
        <v>43.84</v>
      </c>
      <c r="AS75">
        <v>32.909999999999997</v>
      </c>
      <c r="AT75">
        <v>19.37</v>
      </c>
      <c r="AU75">
        <v>0</v>
      </c>
      <c r="AV75">
        <v>0</v>
      </c>
      <c r="AW75">
        <v>0</v>
      </c>
      <c r="AX75">
        <v>0</v>
      </c>
      <c r="AY75">
        <v>1.39</v>
      </c>
      <c r="AZ75">
        <v>3.88</v>
      </c>
      <c r="BA75">
        <v>2.68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2332.86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537.65</v>
      </c>
      <c r="L76">
        <v>138.87</v>
      </c>
      <c r="M76">
        <v>44.55</v>
      </c>
      <c r="N76">
        <v>115.02</v>
      </c>
      <c r="O76">
        <v>120.4</v>
      </c>
      <c r="P76">
        <v>132.21</v>
      </c>
      <c r="Q76">
        <v>15.01</v>
      </c>
      <c r="R76">
        <v>36.44</v>
      </c>
      <c r="S76">
        <v>0</v>
      </c>
      <c r="T76">
        <v>0</v>
      </c>
      <c r="U76">
        <v>333.41</v>
      </c>
      <c r="V76">
        <v>16.440000000000001</v>
      </c>
      <c r="W76">
        <v>43.51</v>
      </c>
      <c r="X76">
        <v>95.76</v>
      </c>
      <c r="Y76">
        <v>0</v>
      </c>
      <c r="Z76">
        <v>3.2</v>
      </c>
      <c r="AA76">
        <v>40.82</v>
      </c>
      <c r="AB76">
        <v>20.23</v>
      </c>
      <c r="AC76">
        <v>20.7</v>
      </c>
      <c r="AD76">
        <v>39.130000000000003</v>
      </c>
      <c r="AE76">
        <v>52.1</v>
      </c>
      <c r="AF76">
        <v>37.42</v>
      </c>
      <c r="AG76">
        <v>43.68</v>
      </c>
      <c r="AH76">
        <v>125.26</v>
      </c>
      <c r="AI76">
        <v>52.41</v>
      </c>
      <c r="AJ76">
        <v>0</v>
      </c>
      <c r="AK76">
        <v>58.33</v>
      </c>
      <c r="AL76">
        <v>70.900000000000006</v>
      </c>
      <c r="AM76">
        <v>15.61</v>
      </c>
      <c r="AN76">
        <v>0</v>
      </c>
      <c r="AO76">
        <v>7.54</v>
      </c>
      <c r="AP76">
        <v>11.53</v>
      </c>
      <c r="AQ76">
        <v>68.64</v>
      </c>
      <c r="AR76">
        <v>43.84</v>
      </c>
      <c r="AS76">
        <v>32.909999999999997</v>
      </c>
      <c r="AT76">
        <v>19.37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3.88</v>
      </c>
      <c r="BA76">
        <v>2.68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2402.2400000000002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566.71</v>
      </c>
      <c r="L77">
        <v>191.76</v>
      </c>
      <c r="M77">
        <v>44.55</v>
      </c>
      <c r="N77">
        <v>115.02</v>
      </c>
      <c r="O77">
        <v>120.4</v>
      </c>
      <c r="P77">
        <v>132.21</v>
      </c>
      <c r="Q77">
        <v>15.01</v>
      </c>
      <c r="R77">
        <v>36.44</v>
      </c>
      <c r="S77">
        <v>0</v>
      </c>
      <c r="T77">
        <v>0</v>
      </c>
      <c r="U77">
        <v>333.41</v>
      </c>
      <c r="V77">
        <v>17.5</v>
      </c>
      <c r="W77">
        <v>43.51</v>
      </c>
      <c r="X77">
        <v>95.76</v>
      </c>
      <c r="Y77">
        <v>0</v>
      </c>
      <c r="Z77">
        <v>18.940000000000001</v>
      </c>
      <c r="AA77">
        <v>40.82</v>
      </c>
      <c r="AB77">
        <v>44.21</v>
      </c>
      <c r="AC77">
        <v>32.68</v>
      </c>
      <c r="AD77">
        <v>40.119999999999997</v>
      </c>
      <c r="AE77">
        <v>53.34</v>
      </c>
      <c r="AF77">
        <v>41.59</v>
      </c>
      <c r="AG77">
        <v>43.68</v>
      </c>
      <c r="AH77">
        <v>163.35</v>
      </c>
      <c r="AI77">
        <v>52.41</v>
      </c>
      <c r="AJ77">
        <v>0</v>
      </c>
      <c r="AK77">
        <v>58.48</v>
      </c>
      <c r="AL77">
        <v>81.03</v>
      </c>
      <c r="AM77">
        <v>16.82</v>
      </c>
      <c r="AN77">
        <v>0</v>
      </c>
      <c r="AO77">
        <v>7.54</v>
      </c>
      <c r="AP77">
        <v>12.04</v>
      </c>
      <c r="AQ77">
        <v>74.48</v>
      </c>
      <c r="AR77">
        <v>43.84</v>
      </c>
      <c r="AS77">
        <v>32.909999999999997</v>
      </c>
      <c r="AT77">
        <v>19.37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3.51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2601.5000000000005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558.69000000000005</v>
      </c>
      <c r="L78">
        <v>101.78</v>
      </c>
      <c r="M78">
        <v>44.55</v>
      </c>
      <c r="N78">
        <v>115.02</v>
      </c>
      <c r="O78">
        <v>120.4</v>
      </c>
      <c r="P78">
        <v>132.21</v>
      </c>
      <c r="Q78">
        <v>16.760000000000002</v>
      </c>
      <c r="R78">
        <v>35.520000000000003</v>
      </c>
      <c r="S78">
        <v>0</v>
      </c>
      <c r="T78">
        <v>0</v>
      </c>
      <c r="U78">
        <v>333.41</v>
      </c>
      <c r="V78">
        <v>17.5</v>
      </c>
      <c r="W78">
        <v>43.51</v>
      </c>
      <c r="X78">
        <v>95.76</v>
      </c>
      <c r="Y78">
        <v>0</v>
      </c>
      <c r="Z78">
        <v>18.940000000000001</v>
      </c>
      <c r="AA78">
        <v>40.82</v>
      </c>
      <c r="AB78">
        <v>44.21</v>
      </c>
      <c r="AC78">
        <v>32.68</v>
      </c>
      <c r="AD78">
        <v>40.119999999999997</v>
      </c>
      <c r="AE78">
        <v>53.34</v>
      </c>
      <c r="AF78">
        <v>41.59</v>
      </c>
      <c r="AG78">
        <v>43.68</v>
      </c>
      <c r="AH78">
        <v>163.35</v>
      </c>
      <c r="AI78">
        <v>52.41</v>
      </c>
      <c r="AJ78">
        <v>0</v>
      </c>
      <c r="AK78">
        <v>58.48</v>
      </c>
      <c r="AL78">
        <v>81.03</v>
      </c>
      <c r="AM78">
        <v>16.82</v>
      </c>
      <c r="AN78">
        <v>0</v>
      </c>
      <c r="AO78">
        <v>7.69</v>
      </c>
      <c r="AP78">
        <v>12.04</v>
      </c>
      <c r="AQ78">
        <v>74.48</v>
      </c>
      <c r="AR78">
        <v>43.84</v>
      </c>
      <c r="AS78">
        <v>32.909999999999997</v>
      </c>
      <c r="AT78">
        <v>19.37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3.51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2504.48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587.39</v>
      </c>
      <c r="L79">
        <v>169.84</v>
      </c>
      <c r="M79">
        <v>44.55</v>
      </c>
      <c r="N79">
        <v>115.02</v>
      </c>
      <c r="O79">
        <v>120.4</v>
      </c>
      <c r="P79">
        <v>132.21</v>
      </c>
      <c r="Q79">
        <v>17.489999999999998</v>
      </c>
      <c r="R79">
        <v>35.520000000000003</v>
      </c>
      <c r="S79">
        <v>0</v>
      </c>
      <c r="T79">
        <v>0</v>
      </c>
      <c r="U79">
        <v>333.41</v>
      </c>
      <c r="V79">
        <v>17.5</v>
      </c>
      <c r="W79">
        <v>43.51</v>
      </c>
      <c r="X79">
        <v>95.76</v>
      </c>
      <c r="Y79">
        <v>0</v>
      </c>
      <c r="Z79">
        <v>18.940000000000001</v>
      </c>
      <c r="AA79">
        <v>40.82</v>
      </c>
      <c r="AB79">
        <v>44.21</v>
      </c>
      <c r="AC79">
        <v>32.68</v>
      </c>
      <c r="AD79">
        <v>40.119999999999997</v>
      </c>
      <c r="AE79">
        <v>53.34</v>
      </c>
      <c r="AF79">
        <v>41.59</v>
      </c>
      <c r="AG79">
        <v>43.68</v>
      </c>
      <c r="AH79">
        <v>163.35</v>
      </c>
      <c r="AI79">
        <v>52.41</v>
      </c>
      <c r="AJ79">
        <v>0</v>
      </c>
      <c r="AK79">
        <v>58.48</v>
      </c>
      <c r="AL79">
        <v>81.03</v>
      </c>
      <c r="AM79">
        <v>16.82</v>
      </c>
      <c r="AN79">
        <v>0</v>
      </c>
      <c r="AO79">
        <v>7.75</v>
      </c>
      <c r="AP79">
        <v>12.04</v>
      </c>
      <c r="AQ79">
        <v>74.48</v>
      </c>
      <c r="AR79">
        <v>43.84</v>
      </c>
      <c r="AS79">
        <v>32.909999999999997</v>
      </c>
      <c r="AT79">
        <v>19.37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3.51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2602.0300000000002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587.39</v>
      </c>
      <c r="L80">
        <v>171.73</v>
      </c>
      <c r="M80">
        <v>44.55</v>
      </c>
      <c r="N80">
        <v>115.02</v>
      </c>
      <c r="O80">
        <v>120.4</v>
      </c>
      <c r="P80">
        <v>132.21</v>
      </c>
      <c r="Q80">
        <v>19.54</v>
      </c>
      <c r="R80">
        <v>39.82</v>
      </c>
      <c r="S80">
        <v>0</v>
      </c>
      <c r="T80">
        <v>0</v>
      </c>
      <c r="U80">
        <v>333.41</v>
      </c>
      <c r="V80">
        <v>17.5</v>
      </c>
      <c r="W80">
        <v>43.51</v>
      </c>
      <c r="X80">
        <v>95.76</v>
      </c>
      <c r="Y80">
        <v>0</v>
      </c>
      <c r="Z80">
        <v>18.940000000000001</v>
      </c>
      <c r="AA80">
        <v>40.82</v>
      </c>
      <c r="AB80">
        <v>44.21</v>
      </c>
      <c r="AC80">
        <v>32.68</v>
      </c>
      <c r="AD80">
        <v>40.119999999999997</v>
      </c>
      <c r="AE80">
        <v>53.34</v>
      </c>
      <c r="AF80">
        <v>41.59</v>
      </c>
      <c r="AG80">
        <v>43.68</v>
      </c>
      <c r="AH80">
        <v>163.35</v>
      </c>
      <c r="AI80">
        <v>52.41</v>
      </c>
      <c r="AJ80">
        <v>0</v>
      </c>
      <c r="AK80">
        <v>58.48</v>
      </c>
      <c r="AL80">
        <v>81.03</v>
      </c>
      <c r="AM80">
        <v>16.82</v>
      </c>
      <c r="AN80">
        <v>0</v>
      </c>
      <c r="AO80">
        <v>7.88</v>
      </c>
      <c r="AP80">
        <v>12.04</v>
      </c>
      <c r="AQ80">
        <v>74.48</v>
      </c>
      <c r="AR80">
        <v>43.84</v>
      </c>
      <c r="AS80">
        <v>32.909999999999997</v>
      </c>
      <c r="AT80">
        <v>19.37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3.51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2610.4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643.05999999999995</v>
      </c>
      <c r="L81">
        <v>175.4</v>
      </c>
      <c r="M81">
        <v>44.55</v>
      </c>
      <c r="N81">
        <v>115.02</v>
      </c>
      <c r="O81">
        <v>120.4</v>
      </c>
      <c r="P81">
        <v>132.21</v>
      </c>
      <c r="Q81">
        <v>19.54</v>
      </c>
      <c r="R81">
        <v>39.82</v>
      </c>
      <c r="S81">
        <v>0</v>
      </c>
      <c r="T81">
        <v>0</v>
      </c>
      <c r="U81">
        <v>333.41</v>
      </c>
      <c r="V81">
        <v>17.5</v>
      </c>
      <c r="W81">
        <v>43.51</v>
      </c>
      <c r="X81">
        <v>95.76</v>
      </c>
      <c r="Y81">
        <v>0</v>
      </c>
      <c r="Z81">
        <v>18.940000000000001</v>
      </c>
      <c r="AA81">
        <v>40.82</v>
      </c>
      <c r="AB81">
        <v>44.21</v>
      </c>
      <c r="AC81">
        <v>32.68</v>
      </c>
      <c r="AD81">
        <v>40.119999999999997</v>
      </c>
      <c r="AE81">
        <v>53.34</v>
      </c>
      <c r="AF81">
        <v>41.59</v>
      </c>
      <c r="AG81">
        <v>43.68</v>
      </c>
      <c r="AH81">
        <v>163.35</v>
      </c>
      <c r="AI81">
        <v>52.41</v>
      </c>
      <c r="AJ81">
        <v>0</v>
      </c>
      <c r="AK81">
        <v>58.48</v>
      </c>
      <c r="AL81">
        <v>81.03</v>
      </c>
      <c r="AM81">
        <v>16.82</v>
      </c>
      <c r="AN81">
        <v>0</v>
      </c>
      <c r="AO81">
        <v>8.2899999999999991</v>
      </c>
      <c r="AP81">
        <v>3.73</v>
      </c>
      <c r="AQ81">
        <v>74.48</v>
      </c>
      <c r="AR81">
        <v>43.84</v>
      </c>
      <c r="AS81">
        <v>32.909999999999997</v>
      </c>
      <c r="AT81">
        <v>19.37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3.51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2661.8399999999997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658.47</v>
      </c>
      <c r="L82">
        <v>175.4</v>
      </c>
      <c r="M82">
        <v>44.55</v>
      </c>
      <c r="N82">
        <v>115.02</v>
      </c>
      <c r="O82">
        <v>120.4</v>
      </c>
      <c r="P82">
        <v>132.21</v>
      </c>
      <c r="Q82">
        <v>19.54</v>
      </c>
      <c r="R82">
        <v>39.82</v>
      </c>
      <c r="S82">
        <v>0</v>
      </c>
      <c r="T82">
        <v>0</v>
      </c>
      <c r="U82">
        <v>333.41</v>
      </c>
      <c r="V82">
        <v>17.5</v>
      </c>
      <c r="W82">
        <v>43.51</v>
      </c>
      <c r="X82">
        <v>95.76</v>
      </c>
      <c r="Y82">
        <v>0</v>
      </c>
      <c r="Z82">
        <v>18.940000000000001</v>
      </c>
      <c r="AA82">
        <v>40.82</v>
      </c>
      <c r="AB82">
        <v>44.21</v>
      </c>
      <c r="AC82">
        <v>32.68</v>
      </c>
      <c r="AD82">
        <v>40.119999999999997</v>
      </c>
      <c r="AE82">
        <v>53.34</v>
      </c>
      <c r="AF82">
        <v>41.59</v>
      </c>
      <c r="AG82">
        <v>43.68</v>
      </c>
      <c r="AH82">
        <v>163.35</v>
      </c>
      <c r="AI82">
        <v>17.690000000000001</v>
      </c>
      <c r="AJ82">
        <v>0</v>
      </c>
      <c r="AK82">
        <v>58.48</v>
      </c>
      <c r="AL82">
        <v>81.03</v>
      </c>
      <c r="AM82">
        <v>16.82</v>
      </c>
      <c r="AN82">
        <v>0</v>
      </c>
      <c r="AO82">
        <v>8.4600000000000009</v>
      </c>
      <c r="AP82">
        <v>3.73</v>
      </c>
      <c r="AQ82">
        <v>74.48</v>
      </c>
      <c r="AR82">
        <v>43.84</v>
      </c>
      <c r="AS82">
        <v>32.909999999999997</v>
      </c>
      <c r="AT82">
        <v>19.37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3.51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2642.7000000000003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658.47</v>
      </c>
      <c r="L83">
        <v>175.4</v>
      </c>
      <c r="M83">
        <v>44.55</v>
      </c>
      <c r="N83">
        <v>115.02</v>
      </c>
      <c r="O83">
        <v>120.4</v>
      </c>
      <c r="P83">
        <v>132.21</v>
      </c>
      <c r="Q83">
        <v>19.54</v>
      </c>
      <c r="R83">
        <v>39.82</v>
      </c>
      <c r="S83">
        <v>0</v>
      </c>
      <c r="T83">
        <v>0</v>
      </c>
      <c r="U83">
        <v>333.41</v>
      </c>
      <c r="V83">
        <v>17.5</v>
      </c>
      <c r="W83">
        <v>43.51</v>
      </c>
      <c r="X83">
        <v>95.76</v>
      </c>
      <c r="Y83">
        <v>0</v>
      </c>
      <c r="Z83">
        <v>18.940000000000001</v>
      </c>
      <c r="AA83">
        <v>40.82</v>
      </c>
      <c r="AB83">
        <v>44.21</v>
      </c>
      <c r="AC83">
        <v>32.68</v>
      </c>
      <c r="AD83">
        <v>40.119999999999997</v>
      </c>
      <c r="AE83">
        <v>53.34</v>
      </c>
      <c r="AF83">
        <v>41.59</v>
      </c>
      <c r="AG83">
        <v>43.68</v>
      </c>
      <c r="AH83">
        <v>163.35</v>
      </c>
      <c r="AI83">
        <v>14.97</v>
      </c>
      <c r="AJ83">
        <v>0</v>
      </c>
      <c r="AK83">
        <v>58.48</v>
      </c>
      <c r="AL83">
        <v>81.03</v>
      </c>
      <c r="AM83">
        <v>16.82</v>
      </c>
      <c r="AN83">
        <v>0</v>
      </c>
      <c r="AO83">
        <v>8.66</v>
      </c>
      <c r="AP83">
        <v>3.73</v>
      </c>
      <c r="AQ83">
        <v>74.48</v>
      </c>
      <c r="AR83">
        <v>43.84</v>
      </c>
      <c r="AS83">
        <v>32.909999999999997</v>
      </c>
      <c r="AT83">
        <v>19.37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3.51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2640.18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658.47</v>
      </c>
      <c r="L84">
        <v>175.4</v>
      </c>
      <c r="M84">
        <v>44.55</v>
      </c>
      <c r="N84">
        <v>115.02</v>
      </c>
      <c r="O84">
        <v>120.4</v>
      </c>
      <c r="P84">
        <v>132.21</v>
      </c>
      <c r="Q84">
        <v>19.54</v>
      </c>
      <c r="R84">
        <v>39.82</v>
      </c>
      <c r="S84">
        <v>0</v>
      </c>
      <c r="T84">
        <v>0</v>
      </c>
      <c r="U84">
        <v>333.41</v>
      </c>
      <c r="V84">
        <v>17.5</v>
      </c>
      <c r="W84">
        <v>43.51</v>
      </c>
      <c r="X84">
        <v>95.76</v>
      </c>
      <c r="Y84">
        <v>0</v>
      </c>
      <c r="Z84">
        <v>18.940000000000001</v>
      </c>
      <c r="AA84">
        <v>40.82</v>
      </c>
      <c r="AB84">
        <v>44.21</v>
      </c>
      <c r="AC84">
        <v>32.68</v>
      </c>
      <c r="AD84">
        <v>40.119999999999997</v>
      </c>
      <c r="AE84">
        <v>53.34</v>
      </c>
      <c r="AF84">
        <v>41.59</v>
      </c>
      <c r="AG84">
        <v>43.68</v>
      </c>
      <c r="AH84">
        <v>163.35</v>
      </c>
      <c r="AI84">
        <v>14.97</v>
      </c>
      <c r="AJ84">
        <v>0</v>
      </c>
      <c r="AK84">
        <v>58.48</v>
      </c>
      <c r="AL84">
        <v>81.03</v>
      </c>
      <c r="AM84">
        <v>16.82</v>
      </c>
      <c r="AN84">
        <v>0</v>
      </c>
      <c r="AO84">
        <v>8.66</v>
      </c>
      <c r="AP84">
        <v>11.53</v>
      </c>
      <c r="AQ84">
        <v>74.48</v>
      </c>
      <c r="AR84">
        <v>43.84</v>
      </c>
      <c r="AS84">
        <v>32.909999999999997</v>
      </c>
      <c r="AT84">
        <v>19.37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3.51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2647.98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658.47</v>
      </c>
      <c r="L85">
        <v>175.4</v>
      </c>
      <c r="M85">
        <v>44.55</v>
      </c>
      <c r="N85">
        <v>115.02</v>
      </c>
      <c r="O85">
        <v>120.4</v>
      </c>
      <c r="P85">
        <v>132.21</v>
      </c>
      <c r="Q85">
        <v>19.54</v>
      </c>
      <c r="R85">
        <v>39.82</v>
      </c>
      <c r="S85">
        <v>0</v>
      </c>
      <c r="T85">
        <v>0</v>
      </c>
      <c r="U85">
        <v>333.41</v>
      </c>
      <c r="V85">
        <v>17.5</v>
      </c>
      <c r="W85">
        <v>43.51</v>
      </c>
      <c r="X85">
        <v>95.76</v>
      </c>
      <c r="Y85">
        <v>0</v>
      </c>
      <c r="Z85">
        <v>3.2</v>
      </c>
      <c r="AA85">
        <v>40.82</v>
      </c>
      <c r="AB85">
        <v>42.83</v>
      </c>
      <c r="AC85">
        <v>31.07</v>
      </c>
      <c r="AD85">
        <v>39.130000000000003</v>
      </c>
      <c r="AE85">
        <v>52.1</v>
      </c>
      <c r="AF85">
        <v>37.42</v>
      </c>
      <c r="AG85">
        <v>43.68</v>
      </c>
      <c r="AH85">
        <v>140.29</v>
      </c>
      <c r="AI85">
        <v>14.97</v>
      </c>
      <c r="AJ85">
        <v>0</v>
      </c>
      <c r="AK85">
        <v>58.48</v>
      </c>
      <c r="AL85">
        <v>81.03</v>
      </c>
      <c r="AM85">
        <v>15.61</v>
      </c>
      <c r="AN85">
        <v>0</v>
      </c>
      <c r="AO85">
        <v>8.77</v>
      </c>
      <c r="AP85">
        <v>11.53</v>
      </c>
      <c r="AQ85">
        <v>68.64</v>
      </c>
      <c r="AR85">
        <v>43.84</v>
      </c>
      <c r="AS85">
        <v>32.909999999999997</v>
      </c>
      <c r="AT85">
        <v>19.37</v>
      </c>
      <c r="AU85">
        <v>0</v>
      </c>
      <c r="AV85">
        <v>0</v>
      </c>
      <c r="AW85">
        <v>0</v>
      </c>
      <c r="AX85">
        <v>0</v>
      </c>
      <c r="AY85">
        <v>3.18</v>
      </c>
      <c r="AZ85">
        <v>3.88</v>
      </c>
      <c r="BA85">
        <v>3.01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2591.35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658.47</v>
      </c>
      <c r="L86">
        <v>175.4</v>
      </c>
      <c r="M86">
        <v>44.55</v>
      </c>
      <c r="N86">
        <v>115.02</v>
      </c>
      <c r="O86">
        <v>120.4</v>
      </c>
      <c r="P86">
        <v>132.21</v>
      </c>
      <c r="Q86">
        <v>19.54</v>
      </c>
      <c r="R86">
        <v>39.82</v>
      </c>
      <c r="S86">
        <v>0</v>
      </c>
      <c r="T86">
        <v>0</v>
      </c>
      <c r="U86">
        <v>333.41</v>
      </c>
      <c r="V86">
        <v>17.5</v>
      </c>
      <c r="W86">
        <v>43.51</v>
      </c>
      <c r="X86">
        <v>95.76</v>
      </c>
      <c r="Y86">
        <v>0</v>
      </c>
      <c r="Z86">
        <v>3.2</v>
      </c>
      <c r="AA86">
        <v>40.82</v>
      </c>
      <c r="AB86">
        <v>42.83</v>
      </c>
      <c r="AC86">
        <v>31.07</v>
      </c>
      <c r="AD86">
        <v>39.130000000000003</v>
      </c>
      <c r="AE86">
        <v>52.1</v>
      </c>
      <c r="AF86">
        <v>37.42</v>
      </c>
      <c r="AG86">
        <v>43.68</v>
      </c>
      <c r="AH86">
        <v>140.29</v>
      </c>
      <c r="AI86">
        <v>14.97</v>
      </c>
      <c r="AJ86">
        <v>0</v>
      </c>
      <c r="AK86">
        <v>58.48</v>
      </c>
      <c r="AL86">
        <v>81.03</v>
      </c>
      <c r="AM86">
        <v>15.61</v>
      </c>
      <c r="AN86">
        <v>0</v>
      </c>
      <c r="AO86">
        <v>8.94</v>
      </c>
      <c r="AP86">
        <v>10.039999999999999</v>
      </c>
      <c r="AQ86">
        <v>68.64</v>
      </c>
      <c r="AR86">
        <v>43.84</v>
      </c>
      <c r="AS86">
        <v>32.909999999999997</v>
      </c>
      <c r="AT86">
        <v>19.37</v>
      </c>
      <c r="AU86">
        <v>0</v>
      </c>
      <c r="AV86">
        <v>0</v>
      </c>
      <c r="AW86">
        <v>0</v>
      </c>
      <c r="AX86">
        <v>0</v>
      </c>
      <c r="AY86">
        <v>3.18</v>
      </c>
      <c r="AZ86">
        <v>3.88</v>
      </c>
      <c r="BA86">
        <v>3.01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2590.0299999999997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599.04999999999995</v>
      </c>
      <c r="L87">
        <v>175.4</v>
      </c>
      <c r="M87">
        <v>44.55</v>
      </c>
      <c r="N87">
        <v>115.02</v>
      </c>
      <c r="O87">
        <v>120.4</v>
      </c>
      <c r="P87">
        <v>132.21</v>
      </c>
      <c r="Q87">
        <v>19.54</v>
      </c>
      <c r="R87">
        <v>39.82</v>
      </c>
      <c r="S87">
        <v>0</v>
      </c>
      <c r="T87">
        <v>0</v>
      </c>
      <c r="U87">
        <v>333.41</v>
      </c>
      <c r="V87">
        <v>17.5</v>
      </c>
      <c r="W87">
        <v>43.51</v>
      </c>
      <c r="X87">
        <v>95.76</v>
      </c>
      <c r="Y87">
        <v>0</v>
      </c>
      <c r="Z87">
        <v>3.2</v>
      </c>
      <c r="AA87">
        <v>40.82</v>
      </c>
      <c r="AB87">
        <v>42.83</v>
      </c>
      <c r="AC87">
        <v>31.07</v>
      </c>
      <c r="AD87">
        <v>39.130000000000003</v>
      </c>
      <c r="AE87">
        <v>52.1</v>
      </c>
      <c r="AF87">
        <v>37.42</v>
      </c>
      <c r="AG87">
        <v>43.68</v>
      </c>
      <c r="AH87">
        <v>140.29</v>
      </c>
      <c r="AI87">
        <v>14.97</v>
      </c>
      <c r="AJ87">
        <v>0</v>
      </c>
      <c r="AK87">
        <v>58.33</v>
      </c>
      <c r="AL87">
        <v>81.03</v>
      </c>
      <c r="AM87">
        <v>15.61</v>
      </c>
      <c r="AN87">
        <v>0</v>
      </c>
      <c r="AO87">
        <v>8.7899999999999991</v>
      </c>
      <c r="AP87">
        <v>9.5500000000000007</v>
      </c>
      <c r="AQ87">
        <v>68.64</v>
      </c>
      <c r="AR87">
        <v>43.84</v>
      </c>
      <c r="AS87">
        <v>32.909999999999997</v>
      </c>
      <c r="AT87">
        <v>19.37</v>
      </c>
      <c r="AU87">
        <v>0</v>
      </c>
      <c r="AV87">
        <v>0</v>
      </c>
      <c r="AW87">
        <v>0</v>
      </c>
      <c r="AX87">
        <v>0</v>
      </c>
      <c r="AY87">
        <v>3.18</v>
      </c>
      <c r="AZ87">
        <v>3.88</v>
      </c>
      <c r="BA87">
        <v>3.01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2529.8200000000002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525.82000000000005</v>
      </c>
      <c r="L88">
        <v>175.4</v>
      </c>
      <c r="M88">
        <v>44.55</v>
      </c>
      <c r="N88">
        <v>115.02</v>
      </c>
      <c r="O88">
        <v>120.4</v>
      </c>
      <c r="P88">
        <v>132.21</v>
      </c>
      <c r="Q88">
        <v>19.54</v>
      </c>
      <c r="R88">
        <v>39.82</v>
      </c>
      <c r="S88">
        <v>0</v>
      </c>
      <c r="T88">
        <v>0</v>
      </c>
      <c r="U88">
        <v>333.41</v>
      </c>
      <c r="V88">
        <v>17.5</v>
      </c>
      <c r="W88">
        <v>43.51</v>
      </c>
      <c r="X88">
        <v>95.76</v>
      </c>
      <c r="Y88">
        <v>0</v>
      </c>
      <c r="Z88">
        <v>3.2</v>
      </c>
      <c r="AA88">
        <v>40.82</v>
      </c>
      <c r="AB88">
        <v>42.83</v>
      </c>
      <c r="AC88">
        <v>31.07</v>
      </c>
      <c r="AD88">
        <v>39.130000000000003</v>
      </c>
      <c r="AE88">
        <v>52.1</v>
      </c>
      <c r="AF88">
        <v>37.42</v>
      </c>
      <c r="AG88">
        <v>43.68</v>
      </c>
      <c r="AH88">
        <v>140.29</v>
      </c>
      <c r="AI88">
        <v>14.97</v>
      </c>
      <c r="AJ88">
        <v>0</v>
      </c>
      <c r="AK88">
        <v>58.33</v>
      </c>
      <c r="AL88">
        <v>81.03</v>
      </c>
      <c r="AM88">
        <v>15.61</v>
      </c>
      <c r="AN88">
        <v>0</v>
      </c>
      <c r="AO88">
        <v>8.82</v>
      </c>
      <c r="AP88">
        <v>9.5500000000000007</v>
      </c>
      <c r="AQ88">
        <v>68.64</v>
      </c>
      <c r="AR88">
        <v>43.84</v>
      </c>
      <c r="AS88">
        <v>32.909999999999997</v>
      </c>
      <c r="AT88">
        <v>19.37</v>
      </c>
      <c r="AU88">
        <v>0</v>
      </c>
      <c r="AV88">
        <v>0</v>
      </c>
      <c r="AW88">
        <v>0</v>
      </c>
      <c r="AX88">
        <v>0</v>
      </c>
      <c r="AY88">
        <v>3.18</v>
      </c>
      <c r="AZ88">
        <v>3.88</v>
      </c>
      <c r="BA88">
        <v>3.01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2456.6200000000003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534.53</v>
      </c>
      <c r="L89">
        <v>175.4</v>
      </c>
      <c r="M89">
        <v>44.55</v>
      </c>
      <c r="N89">
        <v>115.02</v>
      </c>
      <c r="O89">
        <v>120.4</v>
      </c>
      <c r="P89">
        <v>132.21</v>
      </c>
      <c r="Q89">
        <v>19.54</v>
      </c>
      <c r="R89">
        <v>39.82</v>
      </c>
      <c r="S89">
        <v>0</v>
      </c>
      <c r="T89">
        <v>0</v>
      </c>
      <c r="U89">
        <v>333.41</v>
      </c>
      <c r="V89">
        <v>17.5</v>
      </c>
      <c r="W89">
        <v>43.51</v>
      </c>
      <c r="X89">
        <v>95.76</v>
      </c>
      <c r="Y89">
        <v>0</v>
      </c>
      <c r="Z89">
        <v>3.2</v>
      </c>
      <c r="AA89">
        <v>40.82</v>
      </c>
      <c r="AB89">
        <v>42.83</v>
      </c>
      <c r="AC89">
        <v>31.07</v>
      </c>
      <c r="AD89">
        <v>39.130000000000003</v>
      </c>
      <c r="AE89">
        <v>52.1</v>
      </c>
      <c r="AF89">
        <v>37.42</v>
      </c>
      <c r="AG89">
        <v>43.68</v>
      </c>
      <c r="AH89">
        <v>140.29</v>
      </c>
      <c r="AI89">
        <v>14.97</v>
      </c>
      <c r="AJ89">
        <v>0</v>
      </c>
      <c r="AK89">
        <v>58.33</v>
      </c>
      <c r="AL89">
        <v>72.03</v>
      </c>
      <c r="AM89">
        <v>15.61</v>
      </c>
      <c r="AN89">
        <v>0</v>
      </c>
      <c r="AO89">
        <v>8.86</v>
      </c>
      <c r="AP89">
        <v>9.5500000000000007</v>
      </c>
      <c r="AQ89">
        <v>68.64</v>
      </c>
      <c r="AR89">
        <v>43.84</v>
      </c>
      <c r="AS89">
        <v>32.909999999999997</v>
      </c>
      <c r="AT89">
        <v>19.37</v>
      </c>
      <c r="AU89">
        <v>0</v>
      </c>
      <c r="AV89">
        <v>0</v>
      </c>
      <c r="AW89">
        <v>0</v>
      </c>
      <c r="AX89">
        <v>0</v>
      </c>
      <c r="AY89">
        <v>3.18</v>
      </c>
      <c r="AZ89">
        <v>3.88</v>
      </c>
      <c r="BA89">
        <v>3.01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2456.3700000000003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547.13</v>
      </c>
      <c r="L90">
        <v>175.4</v>
      </c>
      <c r="M90">
        <v>44.55</v>
      </c>
      <c r="N90">
        <v>115.02</v>
      </c>
      <c r="O90">
        <v>120.4</v>
      </c>
      <c r="P90">
        <v>132.21</v>
      </c>
      <c r="Q90">
        <v>19.54</v>
      </c>
      <c r="R90">
        <v>39.82</v>
      </c>
      <c r="S90">
        <v>0</v>
      </c>
      <c r="T90">
        <v>0</v>
      </c>
      <c r="U90">
        <v>333.41</v>
      </c>
      <c r="V90">
        <v>17.5</v>
      </c>
      <c r="W90">
        <v>43.51</v>
      </c>
      <c r="X90">
        <v>95.76</v>
      </c>
      <c r="Y90">
        <v>0</v>
      </c>
      <c r="Z90">
        <v>3.2</v>
      </c>
      <c r="AA90">
        <v>40.82</v>
      </c>
      <c r="AB90">
        <v>42.83</v>
      </c>
      <c r="AC90">
        <v>31.07</v>
      </c>
      <c r="AD90">
        <v>39.130000000000003</v>
      </c>
      <c r="AE90">
        <v>52.1</v>
      </c>
      <c r="AF90">
        <v>37.42</v>
      </c>
      <c r="AG90">
        <v>43.68</v>
      </c>
      <c r="AH90">
        <v>140.29</v>
      </c>
      <c r="AI90">
        <v>14.97</v>
      </c>
      <c r="AJ90">
        <v>0</v>
      </c>
      <c r="AK90">
        <v>58.33</v>
      </c>
      <c r="AL90">
        <v>72.03</v>
      </c>
      <c r="AM90">
        <v>15.61</v>
      </c>
      <c r="AN90">
        <v>0</v>
      </c>
      <c r="AO90">
        <v>8.94</v>
      </c>
      <c r="AP90">
        <v>9.5500000000000007</v>
      </c>
      <c r="AQ90">
        <v>68.64</v>
      </c>
      <c r="AR90">
        <v>43.84</v>
      </c>
      <c r="AS90">
        <v>32.909999999999997</v>
      </c>
      <c r="AT90">
        <v>19.37</v>
      </c>
      <c r="AU90">
        <v>0</v>
      </c>
      <c r="AV90">
        <v>0</v>
      </c>
      <c r="AW90">
        <v>0</v>
      </c>
      <c r="AX90">
        <v>0</v>
      </c>
      <c r="AY90">
        <v>3.18</v>
      </c>
      <c r="AZ90">
        <v>3.88</v>
      </c>
      <c r="BA90">
        <v>3.01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2469.0500000000002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493.01</v>
      </c>
      <c r="L91">
        <v>175.4</v>
      </c>
      <c r="M91">
        <v>44.55</v>
      </c>
      <c r="N91">
        <v>115.02</v>
      </c>
      <c r="O91">
        <v>120.4</v>
      </c>
      <c r="P91">
        <v>132.21</v>
      </c>
      <c r="Q91">
        <v>19.54</v>
      </c>
      <c r="R91">
        <v>39.82</v>
      </c>
      <c r="S91">
        <v>0</v>
      </c>
      <c r="T91">
        <v>0</v>
      </c>
      <c r="U91">
        <v>333.41</v>
      </c>
      <c r="V91">
        <v>17.5</v>
      </c>
      <c r="W91">
        <v>43.51</v>
      </c>
      <c r="X91">
        <v>95.76</v>
      </c>
      <c r="Y91">
        <v>0</v>
      </c>
      <c r="Z91">
        <v>18.940000000000001</v>
      </c>
      <c r="AA91">
        <v>40.82</v>
      </c>
      <c r="AB91">
        <v>44.21</v>
      </c>
      <c r="AC91">
        <v>32.68</v>
      </c>
      <c r="AD91">
        <v>40.119999999999997</v>
      </c>
      <c r="AE91">
        <v>53.34</v>
      </c>
      <c r="AF91">
        <v>41.59</v>
      </c>
      <c r="AG91">
        <v>43.68</v>
      </c>
      <c r="AH91">
        <v>163.35</v>
      </c>
      <c r="AI91">
        <v>14.97</v>
      </c>
      <c r="AJ91">
        <v>0</v>
      </c>
      <c r="AK91">
        <v>58.33</v>
      </c>
      <c r="AL91">
        <v>72.03</v>
      </c>
      <c r="AM91">
        <v>16.82</v>
      </c>
      <c r="AN91">
        <v>0</v>
      </c>
      <c r="AO91">
        <v>8.7899999999999991</v>
      </c>
      <c r="AP91">
        <v>11.04</v>
      </c>
      <c r="AQ91">
        <v>74.48</v>
      </c>
      <c r="AR91">
        <v>43.84</v>
      </c>
      <c r="AS91">
        <v>32.909999999999997</v>
      </c>
      <c r="AT91">
        <v>19.37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3.51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2473.0099999999998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491.92</v>
      </c>
      <c r="L92">
        <v>175.4</v>
      </c>
      <c r="M92">
        <v>44.55</v>
      </c>
      <c r="N92">
        <v>115.02</v>
      </c>
      <c r="O92">
        <v>120.4</v>
      </c>
      <c r="P92">
        <v>132.21</v>
      </c>
      <c r="Q92">
        <v>19.54</v>
      </c>
      <c r="R92">
        <v>39.82</v>
      </c>
      <c r="S92">
        <v>0</v>
      </c>
      <c r="T92">
        <v>0</v>
      </c>
      <c r="U92">
        <v>333.41</v>
      </c>
      <c r="V92">
        <v>17.5</v>
      </c>
      <c r="W92">
        <v>43.51</v>
      </c>
      <c r="X92">
        <v>95.76</v>
      </c>
      <c r="Y92">
        <v>0</v>
      </c>
      <c r="Z92">
        <v>18.940000000000001</v>
      </c>
      <c r="AA92">
        <v>40.82</v>
      </c>
      <c r="AB92">
        <v>44.21</v>
      </c>
      <c r="AC92">
        <v>32.68</v>
      </c>
      <c r="AD92">
        <v>40.119999999999997</v>
      </c>
      <c r="AE92">
        <v>53.34</v>
      </c>
      <c r="AF92">
        <v>41.59</v>
      </c>
      <c r="AG92">
        <v>43.68</v>
      </c>
      <c r="AH92">
        <v>163.35</v>
      </c>
      <c r="AI92">
        <v>14.97</v>
      </c>
      <c r="AJ92">
        <v>0</v>
      </c>
      <c r="AK92">
        <v>58.33</v>
      </c>
      <c r="AL92">
        <v>72.03</v>
      </c>
      <c r="AM92">
        <v>16.82</v>
      </c>
      <c r="AN92">
        <v>0</v>
      </c>
      <c r="AO92">
        <v>8.7899999999999991</v>
      </c>
      <c r="AP92">
        <v>11.53</v>
      </c>
      <c r="AQ92">
        <v>74.48</v>
      </c>
      <c r="AR92">
        <v>43.84</v>
      </c>
      <c r="AS92">
        <v>32.909999999999997</v>
      </c>
      <c r="AT92">
        <v>19.37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3.51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2472.4100000000003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418.05</v>
      </c>
      <c r="L93">
        <v>174.42</v>
      </c>
      <c r="M93">
        <v>44.55</v>
      </c>
      <c r="N93">
        <v>115.02</v>
      </c>
      <c r="O93">
        <v>120.4</v>
      </c>
      <c r="P93">
        <v>132.21</v>
      </c>
      <c r="Q93">
        <v>15.32</v>
      </c>
      <c r="R93">
        <v>32.5</v>
      </c>
      <c r="S93">
        <v>0</v>
      </c>
      <c r="T93">
        <v>0</v>
      </c>
      <c r="U93">
        <v>333.41</v>
      </c>
      <c r="V93">
        <v>17.5</v>
      </c>
      <c r="W93">
        <v>43.51</v>
      </c>
      <c r="X93">
        <v>95.76</v>
      </c>
      <c r="Y93">
        <v>0</v>
      </c>
      <c r="Z93">
        <v>18.940000000000001</v>
      </c>
      <c r="AA93">
        <v>40.82</v>
      </c>
      <c r="AB93">
        <v>44.21</v>
      </c>
      <c r="AC93">
        <v>32.68</v>
      </c>
      <c r="AD93">
        <v>40.119999999999997</v>
      </c>
      <c r="AE93">
        <v>53.34</v>
      </c>
      <c r="AF93">
        <v>41.59</v>
      </c>
      <c r="AG93">
        <v>43.68</v>
      </c>
      <c r="AH93">
        <v>163.35</v>
      </c>
      <c r="AI93">
        <v>14.97</v>
      </c>
      <c r="AJ93">
        <v>0</v>
      </c>
      <c r="AK93">
        <v>58.33</v>
      </c>
      <c r="AL93">
        <v>72.03</v>
      </c>
      <c r="AM93">
        <v>16.82</v>
      </c>
      <c r="AN93">
        <v>0</v>
      </c>
      <c r="AO93">
        <v>8.98</v>
      </c>
      <c r="AP93">
        <v>11.53</v>
      </c>
      <c r="AQ93">
        <v>74.48</v>
      </c>
      <c r="AR93">
        <v>43.84</v>
      </c>
      <c r="AS93">
        <v>32.909999999999997</v>
      </c>
      <c r="AT93">
        <v>19.37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3.51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2386.2100000000005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398.33</v>
      </c>
      <c r="L94">
        <v>174.42</v>
      </c>
      <c r="M94">
        <v>44.55</v>
      </c>
      <c r="N94">
        <v>115.02</v>
      </c>
      <c r="O94">
        <v>120.4</v>
      </c>
      <c r="P94">
        <v>132.21</v>
      </c>
      <c r="Q94">
        <v>15.32</v>
      </c>
      <c r="R94">
        <v>32.5</v>
      </c>
      <c r="S94">
        <v>0</v>
      </c>
      <c r="T94">
        <v>0</v>
      </c>
      <c r="U94">
        <v>333.41</v>
      </c>
      <c r="V94">
        <v>17.5</v>
      </c>
      <c r="W94">
        <v>43.51</v>
      </c>
      <c r="X94">
        <v>95.76</v>
      </c>
      <c r="Y94">
        <v>0</v>
      </c>
      <c r="Z94">
        <v>18.940000000000001</v>
      </c>
      <c r="AA94">
        <v>40.82</v>
      </c>
      <c r="AB94">
        <v>44.21</v>
      </c>
      <c r="AC94">
        <v>32.68</v>
      </c>
      <c r="AD94">
        <v>40.119999999999997</v>
      </c>
      <c r="AE94">
        <v>53.34</v>
      </c>
      <c r="AF94">
        <v>41.59</v>
      </c>
      <c r="AG94">
        <v>43.68</v>
      </c>
      <c r="AH94">
        <v>163.35</v>
      </c>
      <c r="AI94">
        <v>14.97</v>
      </c>
      <c r="AJ94">
        <v>0</v>
      </c>
      <c r="AK94">
        <v>58.33</v>
      </c>
      <c r="AL94">
        <v>72.03</v>
      </c>
      <c r="AM94">
        <v>16.82</v>
      </c>
      <c r="AN94">
        <v>0</v>
      </c>
      <c r="AO94">
        <v>9.06</v>
      </c>
      <c r="AP94">
        <v>11.53</v>
      </c>
      <c r="AQ94">
        <v>74.48</v>
      </c>
      <c r="AR94">
        <v>43.84</v>
      </c>
      <c r="AS94">
        <v>32.909999999999997</v>
      </c>
      <c r="AT94">
        <v>19.37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3.51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2366.5700000000006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365.25</v>
      </c>
      <c r="L95">
        <v>225.21</v>
      </c>
      <c r="M95">
        <v>44.55</v>
      </c>
      <c r="N95">
        <v>115.02</v>
      </c>
      <c r="O95">
        <v>120.4</v>
      </c>
      <c r="P95">
        <v>132.21</v>
      </c>
      <c r="Q95">
        <v>11.48</v>
      </c>
      <c r="R95">
        <v>28.43</v>
      </c>
      <c r="S95">
        <v>0</v>
      </c>
      <c r="T95">
        <v>0</v>
      </c>
      <c r="U95">
        <v>333.41</v>
      </c>
      <c r="V95">
        <v>17.5</v>
      </c>
      <c r="W95">
        <v>43.51</v>
      </c>
      <c r="X95">
        <v>95.76</v>
      </c>
      <c r="Y95">
        <v>0</v>
      </c>
      <c r="Z95">
        <v>6.31</v>
      </c>
      <c r="AA95">
        <v>40.82</v>
      </c>
      <c r="AB95">
        <v>42.83</v>
      </c>
      <c r="AC95">
        <v>31.07</v>
      </c>
      <c r="AD95">
        <v>39.130000000000003</v>
      </c>
      <c r="AE95">
        <v>52.1</v>
      </c>
      <c r="AF95">
        <v>37.64</v>
      </c>
      <c r="AG95">
        <v>43.68</v>
      </c>
      <c r="AH95">
        <v>161.84</v>
      </c>
      <c r="AI95">
        <v>14.97</v>
      </c>
      <c r="AJ95">
        <v>0</v>
      </c>
      <c r="AK95">
        <v>58.33</v>
      </c>
      <c r="AL95">
        <v>74.27</v>
      </c>
      <c r="AM95">
        <v>11.22</v>
      </c>
      <c r="AN95">
        <v>0</v>
      </c>
      <c r="AO95">
        <v>9.1300000000000008</v>
      </c>
      <c r="AP95">
        <v>11.53</v>
      </c>
      <c r="AQ95">
        <v>68.64</v>
      </c>
      <c r="AR95">
        <v>43.84</v>
      </c>
      <c r="AS95">
        <v>32.909999999999997</v>
      </c>
      <c r="AT95">
        <v>19.37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2342.4599999999996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365.25</v>
      </c>
      <c r="L96">
        <v>215.79</v>
      </c>
      <c r="M96">
        <v>44.55</v>
      </c>
      <c r="N96">
        <v>115.02</v>
      </c>
      <c r="O96">
        <v>120.4</v>
      </c>
      <c r="P96">
        <v>132.21</v>
      </c>
      <c r="Q96">
        <v>11.48</v>
      </c>
      <c r="R96">
        <v>28.2</v>
      </c>
      <c r="S96">
        <v>0</v>
      </c>
      <c r="T96">
        <v>0</v>
      </c>
      <c r="U96">
        <v>333.41</v>
      </c>
      <c r="V96">
        <v>17.5</v>
      </c>
      <c r="W96">
        <v>43.51</v>
      </c>
      <c r="X96">
        <v>95.76</v>
      </c>
      <c r="Y96">
        <v>0</v>
      </c>
      <c r="Z96">
        <v>6.31</v>
      </c>
      <c r="AA96">
        <v>40.82</v>
      </c>
      <c r="AB96">
        <v>42.83</v>
      </c>
      <c r="AC96">
        <v>31.07</v>
      </c>
      <c r="AD96">
        <v>39.130000000000003</v>
      </c>
      <c r="AE96">
        <v>52.1</v>
      </c>
      <c r="AF96">
        <v>28.07</v>
      </c>
      <c r="AG96">
        <v>43.68</v>
      </c>
      <c r="AH96">
        <v>161.84</v>
      </c>
      <c r="AI96">
        <v>14.97</v>
      </c>
      <c r="AJ96">
        <v>0</v>
      </c>
      <c r="AK96">
        <v>58.33</v>
      </c>
      <c r="AL96">
        <v>74.27</v>
      </c>
      <c r="AM96">
        <v>11.22</v>
      </c>
      <c r="AN96">
        <v>0</v>
      </c>
      <c r="AO96">
        <v>9.08</v>
      </c>
      <c r="AP96">
        <v>11.53</v>
      </c>
      <c r="AQ96">
        <v>68.64</v>
      </c>
      <c r="AR96">
        <v>43.84</v>
      </c>
      <c r="AS96">
        <v>32.909999999999997</v>
      </c>
      <c r="AT96">
        <v>19.37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2321.7899999999991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365.45</v>
      </c>
      <c r="L97">
        <v>138.87</v>
      </c>
      <c r="M97">
        <v>44.55</v>
      </c>
      <c r="N97">
        <v>115.02</v>
      </c>
      <c r="O97">
        <v>120.4</v>
      </c>
      <c r="P97">
        <v>132.21</v>
      </c>
      <c r="Q97">
        <v>11.85</v>
      </c>
      <c r="R97">
        <v>28.2</v>
      </c>
      <c r="S97">
        <v>0</v>
      </c>
      <c r="T97">
        <v>0</v>
      </c>
      <c r="U97">
        <v>333.41</v>
      </c>
      <c r="V97">
        <v>17.5</v>
      </c>
      <c r="W97">
        <v>43.51</v>
      </c>
      <c r="X97">
        <v>95.76</v>
      </c>
      <c r="Y97">
        <v>0</v>
      </c>
      <c r="Z97">
        <v>6.31</v>
      </c>
      <c r="AA97">
        <v>40.82</v>
      </c>
      <c r="AB97">
        <v>28.55</v>
      </c>
      <c r="AC97">
        <v>20.7</v>
      </c>
      <c r="AD97">
        <v>39.130000000000003</v>
      </c>
      <c r="AE97">
        <v>52.1</v>
      </c>
      <c r="AF97">
        <v>28.07</v>
      </c>
      <c r="AG97">
        <v>43.68</v>
      </c>
      <c r="AH97">
        <v>161.84</v>
      </c>
      <c r="AI97">
        <v>14.97</v>
      </c>
      <c r="AJ97">
        <v>0</v>
      </c>
      <c r="AK97">
        <v>58.33</v>
      </c>
      <c r="AL97">
        <v>74.27</v>
      </c>
      <c r="AM97">
        <v>11.22</v>
      </c>
      <c r="AN97">
        <v>0</v>
      </c>
      <c r="AO97">
        <v>9.23</v>
      </c>
      <c r="AP97">
        <v>11.53</v>
      </c>
      <c r="AQ97">
        <v>68.64</v>
      </c>
      <c r="AR97">
        <v>43.84</v>
      </c>
      <c r="AS97">
        <v>32.909999999999997</v>
      </c>
      <c r="AT97">
        <v>19.37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3.88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2220.9399999999996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365.45</v>
      </c>
      <c r="L98">
        <v>138.87</v>
      </c>
      <c r="M98">
        <v>44.55</v>
      </c>
      <c r="N98">
        <v>115.02</v>
      </c>
      <c r="O98">
        <v>120.4</v>
      </c>
      <c r="P98">
        <v>132.21</v>
      </c>
      <c r="Q98">
        <v>11.85</v>
      </c>
      <c r="R98">
        <v>28.58</v>
      </c>
      <c r="S98">
        <v>0</v>
      </c>
      <c r="T98">
        <v>0</v>
      </c>
      <c r="U98">
        <v>333.41</v>
      </c>
      <c r="V98">
        <v>17.5</v>
      </c>
      <c r="W98">
        <v>43.51</v>
      </c>
      <c r="X98">
        <v>95.76</v>
      </c>
      <c r="Y98">
        <v>0</v>
      </c>
      <c r="Z98">
        <v>6.31</v>
      </c>
      <c r="AA98">
        <v>40.82</v>
      </c>
      <c r="AB98">
        <v>28.55</v>
      </c>
      <c r="AC98">
        <v>20.7</v>
      </c>
      <c r="AD98">
        <v>39.130000000000003</v>
      </c>
      <c r="AE98">
        <v>52.1</v>
      </c>
      <c r="AF98">
        <v>28.07</v>
      </c>
      <c r="AG98">
        <v>43.68</v>
      </c>
      <c r="AH98">
        <v>161.84</v>
      </c>
      <c r="AI98">
        <v>14.97</v>
      </c>
      <c r="AJ98">
        <v>0</v>
      </c>
      <c r="AK98">
        <v>58.33</v>
      </c>
      <c r="AL98">
        <v>74.27</v>
      </c>
      <c r="AM98">
        <v>11.22</v>
      </c>
      <c r="AN98">
        <v>0</v>
      </c>
      <c r="AO98">
        <v>9.25</v>
      </c>
      <c r="AP98">
        <v>11.53</v>
      </c>
      <c r="AQ98">
        <v>68.64</v>
      </c>
      <c r="AR98">
        <v>43.84</v>
      </c>
      <c r="AS98">
        <v>32.909999999999997</v>
      </c>
      <c r="AT98">
        <v>18.86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3.88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2220.83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10.062072500000006</v>
      </c>
      <c r="L99">
        <f t="shared" si="2"/>
        <v>3.6014250000000017</v>
      </c>
      <c r="M99">
        <f t="shared" si="2"/>
        <v>1.0124625000000012</v>
      </c>
      <c r="N99">
        <f t="shared" si="2"/>
        <v>2.7100125000000057</v>
      </c>
      <c r="O99">
        <f t="shared" si="2"/>
        <v>2.8895999999999948</v>
      </c>
      <c r="P99">
        <f t="shared" si="2"/>
        <v>3.1353724999999928</v>
      </c>
      <c r="Q99">
        <f t="shared" si="2"/>
        <v>0.33411000000000002</v>
      </c>
      <c r="R99">
        <f t="shared" si="2"/>
        <v>0.68647500000000006</v>
      </c>
      <c r="S99">
        <f t="shared" si="2"/>
        <v>1.4814999999999998E-2</v>
      </c>
      <c r="T99">
        <f t="shared" si="2"/>
        <v>0</v>
      </c>
      <c r="U99">
        <f t="shared" si="2"/>
        <v>8.1761649999999975</v>
      </c>
      <c r="V99">
        <f t="shared" si="2"/>
        <v>0.33844750000000035</v>
      </c>
      <c r="W99">
        <f t="shared" si="2"/>
        <v>0.87072250000000129</v>
      </c>
      <c r="X99">
        <f t="shared" si="2"/>
        <v>1.9368625000000015</v>
      </c>
      <c r="Y99">
        <f t="shared" si="2"/>
        <v>0</v>
      </c>
      <c r="Z99">
        <f t="shared" si="2"/>
        <v>0.20525000000000015</v>
      </c>
      <c r="AA99">
        <f t="shared" si="2"/>
        <v>0.53554999999999986</v>
      </c>
      <c r="AB99">
        <f t="shared" si="2"/>
        <v>0.62811250000000007</v>
      </c>
      <c r="AC99">
        <f t="shared" si="2"/>
        <v>0.47391</v>
      </c>
      <c r="AD99">
        <f t="shared" si="2"/>
        <v>0.92134000000000127</v>
      </c>
      <c r="AE99">
        <f t="shared" si="2"/>
        <v>1.2541200000000001</v>
      </c>
      <c r="AF99">
        <f t="shared" si="2"/>
        <v>0.69321250000000068</v>
      </c>
      <c r="AG99">
        <f t="shared" si="2"/>
        <v>1.0483199999999986</v>
      </c>
      <c r="AH99">
        <f t="shared" si="2"/>
        <v>3.1755850000000008</v>
      </c>
      <c r="AI99">
        <f t="shared" si="2"/>
        <v>0.34478750000000019</v>
      </c>
      <c r="AJ99">
        <f t="shared" si="2"/>
        <v>0</v>
      </c>
      <c r="AK99">
        <f t="shared" si="2"/>
        <v>1.400782499999998</v>
      </c>
      <c r="AL99">
        <f t="shared" si="2"/>
        <v>1.768464999999998</v>
      </c>
      <c r="AM99">
        <f t="shared" si="2"/>
        <v>0.14197750000000006</v>
      </c>
      <c r="AN99">
        <f t="shared" si="2"/>
        <v>0</v>
      </c>
      <c r="AO99">
        <f t="shared" si="2"/>
        <v>0.22716000000000006</v>
      </c>
      <c r="AP99">
        <f t="shared" si="2"/>
        <v>0.2651124999999997</v>
      </c>
      <c r="AQ99">
        <f t="shared" si="2"/>
        <v>1.4541674999999994</v>
      </c>
      <c r="AR99">
        <f t="shared" si="2"/>
        <v>1.0575775000000014</v>
      </c>
      <c r="AS99">
        <f t="shared" si="2"/>
        <v>0.79670999999999925</v>
      </c>
      <c r="AT99">
        <f t="shared" si="2"/>
        <v>0.42649999999999905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4.5115000000000023E-2</v>
      </c>
      <c r="AZ99">
        <f t="shared" si="2"/>
        <v>9.3119999999999925E-2</v>
      </c>
      <c r="BA99">
        <f t="shared" si="2"/>
        <v>6.8654999999999994E-2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52.794072499999977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45547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262.95</v>
      </c>
      <c r="C3" s="35">
        <v>87.36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66.42</v>
      </c>
      <c r="N3">
        <v>273.83999999999997</v>
      </c>
      <c r="O3">
        <v>100.9</v>
      </c>
      <c r="P3">
        <v>0</v>
      </c>
      <c r="Q3">
        <v>31.41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4.9400000000000004</v>
      </c>
      <c r="X3">
        <v>47.5</v>
      </c>
      <c r="Y3">
        <v>15.84</v>
      </c>
      <c r="Z3">
        <v>15.83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40.33</v>
      </c>
      <c r="AI3">
        <v>40.33</v>
      </c>
      <c r="AJ3">
        <v>28.26</v>
      </c>
      <c r="AK3">
        <v>0</v>
      </c>
      <c r="AL3">
        <v>0</v>
      </c>
      <c r="AM3">
        <v>7.97</v>
      </c>
    </row>
    <row r="4" spans="1:39">
      <c r="A4" t="s">
        <v>46</v>
      </c>
      <c r="B4" s="35">
        <v>171.08</v>
      </c>
      <c r="C4" s="35">
        <v>57.82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66.42</v>
      </c>
      <c r="N4">
        <v>273.83999999999997</v>
      </c>
      <c r="O4">
        <v>100.9</v>
      </c>
      <c r="P4">
        <v>0</v>
      </c>
      <c r="Q4">
        <v>30.21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4.9400000000000004</v>
      </c>
      <c r="X4">
        <v>46.5</v>
      </c>
      <c r="Y4">
        <v>15.5</v>
      </c>
      <c r="Z4">
        <v>15.5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11.66</v>
      </c>
      <c r="AH4">
        <v>40.67</v>
      </c>
      <c r="AI4">
        <v>40.67</v>
      </c>
      <c r="AJ4">
        <v>28.26</v>
      </c>
      <c r="AK4">
        <v>0</v>
      </c>
      <c r="AL4">
        <v>0</v>
      </c>
      <c r="AM4">
        <v>7.97</v>
      </c>
    </row>
    <row r="5" spans="1:39">
      <c r="A5" t="s">
        <v>47</v>
      </c>
      <c r="B5" s="35">
        <v>171.08</v>
      </c>
      <c r="C5" s="35">
        <v>76.790000000000006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66.42</v>
      </c>
      <c r="N5">
        <v>273.83999999999997</v>
      </c>
      <c r="O5">
        <v>100.9</v>
      </c>
      <c r="P5">
        <v>0</v>
      </c>
      <c r="Q5">
        <v>33.01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4.9400000000000004</v>
      </c>
      <c r="X5">
        <v>46</v>
      </c>
      <c r="Y5">
        <v>15.34</v>
      </c>
      <c r="Z5">
        <v>15.33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11.34</v>
      </c>
      <c r="AH5">
        <v>40.67</v>
      </c>
      <c r="AI5">
        <v>40.67</v>
      </c>
      <c r="AJ5">
        <v>28.76</v>
      </c>
      <c r="AK5">
        <v>0</v>
      </c>
      <c r="AL5">
        <v>0</v>
      </c>
      <c r="AM5">
        <v>7.97</v>
      </c>
    </row>
    <row r="6" spans="1:39">
      <c r="A6" t="s">
        <v>48</v>
      </c>
      <c r="B6" s="35">
        <v>190.45</v>
      </c>
      <c r="C6" s="35">
        <v>76.790000000000006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66.42</v>
      </c>
      <c r="N6">
        <v>273.83999999999997</v>
      </c>
      <c r="O6">
        <v>100.9</v>
      </c>
      <c r="P6">
        <v>0</v>
      </c>
      <c r="Q6">
        <v>32.61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4.9400000000000004</v>
      </c>
      <c r="X6">
        <v>45.5</v>
      </c>
      <c r="Y6">
        <v>15.16</v>
      </c>
      <c r="Z6">
        <v>15.17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11.34</v>
      </c>
      <c r="AH6">
        <v>41</v>
      </c>
      <c r="AI6">
        <v>41</v>
      </c>
      <c r="AJ6">
        <v>28.76</v>
      </c>
      <c r="AK6">
        <v>0</v>
      </c>
      <c r="AL6">
        <v>0</v>
      </c>
      <c r="AM6">
        <v>7.97</v>
      </c>
    </row>
    <row r="7" spans="1:39">
      <c r="A7" t="s">
        <v>49</v>
      </c>
      <c r="B7" s="35">
        <v>171.08</v>
      </c>
      <c r="C7" s="35">
        <v>76.790000000000006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66.42</v>
      </c>
      <c r="N7">
        <v>273.83999999999997</v>
      </c>
      <c r="O7">
        <v>82.32</v>
      </c>
      <c r="P7">
        <v>0</v>
      </c>
      <c r="Q7">
        <v>32.21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4.9400000000000004</v>
      </c>
      <c r="X7">
        <v>45</v>
      </c>
      <c r="Y7">
        <v>15</v>
      </c>
      <c r="Z7">
        <v>15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11.34</v>
      </c>
      <c r="AH7">
        <v>41.67</v>
      </c>
      <c r="AI7">
        <v>41.67</v>
      </c>
      <c r="AJ7">
        <v>28.76</v>
      </c>
      <c r="AK7">
        <v>0</v>
      </c>
      <c r="AL7">
        <v>0</v>
      </c>
      <c r="AM7">
        <v>7.97</v>
      </c>
    </row>
    <row r="8" spans="1:39">
      <c r="A8" t="s">
        <v>50</v>
      </c>
      <c r="B8" s="35">
        <v>171.08</v>
      </c>
      <c r="C8" s="35">
        <v>76.790000000000006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66.42</v>
      </c>
      <c r="N8">
        <v>273.83999999999997</v>
      </c>
      <c r="O8">
        <v>82.32</v>
      </c>
      <c r="P8">
        <v>0</v>
      </c>
      <c r="Q8">
        <v>31.61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4.9400000000000004</v>
      </c>
      <c r="X8">
        <v>45</v>
      </c>
      <c r="Y8">
        <v>15</v>
      </c>
      <c r="Z8">
        <v>15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11.34</v>
      </c>
      <c r="AH8">
        <v>41.67</v>
      </c>
      <c r="AI8">
        <v>41.67</v>
      </c>
      <c r="AJ8">
        <v>28.76</v>
      </c>
      <c r="AK8">
        <v>0</v>
      </c>
      <c r="AL8">
        <v>0</v>
      </c>
      <c r="AM8">
        <v>7.97</v>
      </c>
    </row>
    <row r="9" spans="1:39">
      <c r="A9" t="s">
        <v>51</v>
      </c>
      <c r="B9" s="35">
        <v>171.08</v>
      </c>
      <c r="C9" s="35">
        <v>76.790000000000006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66.42</v>
      </c>
      <c r="N9">
        <v>273.83999999999997</v>
      </c>
      <c r="O9">
        <v>82.32</v>
      </c>
      <c r="P9">
        <v>0</v>
      </c>
      <c r="Q9">
        <v>31.01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4.9400000000000004</v>
      </c>
      <c r="X9">
        <v>44.5</v>
      </c>
      <c r="Y9">
        <v>14.84</v>
      </c>
      <c r="Z9">
        <v>14.83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11.34</v>
      </c>
      <c r="AH9">
        <v>42.33</v>
      </c>
      <c r="AI9">
        <v>42.33</v>
      </c>
      <c r="AJ9">
        <v>28.76</v>
      </c>
      <c r="AK9">
        <v>0</v>
      </c>
      <c r="AL9">
        <v>0</v>
      </c>
      <c r="AM9">
        <v>7.97</v>
      </c>
    </row>
    <row r="10" spans="1:39">
      <c r="A10" t="s">
        <v>52</v>
      </c>
      <c r="B10" s="35">
        <v>171.08</v>
      </c>
      <c r="C10" s="35">
        <v>76.790000000000006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66.42</v>
      </c>
      <c r="N10">
        <v>273.83999999999997</v>
      </c>
      <c r="O10">
        <v>82.32</v>
      </c>
      <c r="P10">
        <v>0</v>
      </c>
      <c r="Q10">
        <v>30.41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4.9400000000000004</v>
      </c>
      <c r="X10">
        <v>44.5</v>
      </c>
      <c r="Y10">
        <v>14.84</v>
      </c>
      <c r="Z10">
        <v>14.83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11.66</v>
      </c>
      <c r="AH10">
        <v>42.67</v>
      </c>
      <c r="AI10">
        <v>42.67</v>
      </c>
      <c r="AJ10">
        <v>28.76</v>
      </c>
      <c r="AK10">
        <v>0</v>
      </c>
      <c r="AL10">
        <v>0</v>
      </c>
      <c r="AM10">
        <v>7.97</v>
      </c>
    </row>
    <row r="11" spans="1:39">
      <c r="A11" t="s">
        <v>53</v>
      </c>
      <c r="B11" s="35">
        <v>171.08</v>
      </c>
      <c r="C11" s="35">
        <v>76.790000000000006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66.42</v>
      </c>
      <c r="N11">
        <v>273.83999999999997</v>
      </c>
      <c r="O11">
        <v>87.16</v>
      </c>
      <c r="P11">
        <v>0</v>
      </c>
      <c r="Q11">
        <v>30.01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4.9400000000000004</v>
      </c>
      <c r="X11">
        <v>44.5</v>
      </c>
      <c r="Y11">
        <v>14.84</v>
      </c>
      <c r="Z11">
        <v>14.83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21.66</v>
      </c>
      <c r="AH11">
        <v>40.33</v>
      </c>
      <c r="AI11">
        <v>40.33</v>
      </c>
      <c r="AJ11">
        <v>28.76</v>
      </c>
      <c r="AK11">
        <v>0</v>
      </c>
      <c r="AL11">
        <v>0</v>
      </c>
      <c r="AM11">
        <v>7.97</v>
      </c>
    </row>
    <row r="12" spans="1:39">
      <c r="A12" t="s">
        <v>54</v>
      </c>
      <c r="B12" s="35">
        <v>171.08</v>
      </c>
      <c r="C12" s="35">
        <v>76.790000000000006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66.42</v>
      </c>
      <c r="N12">
        <v>273.83999999999997</v>
      </c>
      <c r="O12">
        <v>82.32</v>
      </c>
      <c r="P12">
        <v>0</v>
      </c>
      <c r="Q12">
        <v>30.01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4.9400000000000004</v>
      </c>
      <c r="X12">
        <v>44.5</v>
      </c>
      <c r="Y12">
        <v>14.84</v>
      </c>
      <c r="Z12">
        <v>14.83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21.34</v>
      </c>
      <c r="AH12">
        <v>39.67</v>
      </c>
      <c r="AI12">
        <v>39.67</v>
      </c>
      <c r="AJ12">
        <v>28.76</v>
      </c>
      <c r="AK12">
        <v>0</v>
      </c>
      <c r="AL12">
        <v>0</v>
      </c>
      <c r="AM12">
        <v>7.97</v>
      </c>
    </row>
    <row r="13" spans="1:39">
      <c r="A13" t="s">
        <v>55</v>
      </c>
      <c r="B13" s="35">
        <v>158.83000000000001</v>
      </c>
      <c r="C13" s="35">
        <v>57.82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66.42</v>
      </c>
      <c r="N13">
        <v>273.83999999999997</v>
      </c>
      <c r="O13">
        <v>53.27</v>
      </c>
      <c r="P13">
        <v>0</v>
      </c>
      <c r="Q13">
        <v>29.41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4.9400000000000004</v>
      </c>
      <c r="X13">
        <v>44.5</v>
      </c>
      <c r="Y13">
        <v>14.84</v>
      </c>
      <c r="Z13">
        <v>14.83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11.66</v>
      </c>
      <c r="AH13">
        <v>35.67</v>
      </c>
      <c r="AI13">
        <v>35.67</v>
      </c>
      <c r="AJ13">
        <v>28.76</v>
      </c>
      <c r="AK13">
        <v>0</v>
      </c>
      <c r="AL13">
        <v>0</v>
      </c>
      <c r="AM13">
        <v>7.97</v>
      </c>
    </row>
    <row r="14" spans="1:39">
      <c r="A14" t="s">
        <v>56</v>
      </c>
      <c r="B14" s="35">
        <v>142.83000000000001</v>
      </c>
      <c r="C14" s="35">
        <v>57.82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66.42</v>
      </c>
      <c r="N14">
        <v>273.83999999999997</v>
      </c>
      <c r="O14">
        <v>53.27</v>
      </c>
      <c r="P14">
        <v>0</v>
      </c>
      <c r="Q14">
        <v>28.81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4.9400000000000004</v>
      </c>
      <c r="X14">
        <v>44</v>
      </c>
      <c r="Y14">
        <v>14.66</v>
      </c>
      <c r="Z14">
        <v>14.67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11.66</v>
      </c>
      <c r="AH14">
        <v>35.67</v>
      </c>
      <c r="AI14">
        <v>35.67</v>
      </c>
      <c r="AJ14">
        <v>28.26</v>
      </c>
      <c r="AK14">
        <v>0</v>
      </c>
      <c r="AL14">
        <v>0</v>
      </c>
      <c r="AM14">
        <v>7.97</v>
      </c>
    </row>
    <row r="15" spans="1:39">
      <c r="A15" t="s">
        <v>57</v>
      </c>
      <c r="B15" s="35">
        <v>152.52000000000001</v>
      </c>
      <c r="C15" s="35">
        <v>57.82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66.42</v>
      </c>
      <c r="N15">
        <v>232.44</v>
      </c>
      <c r="O15">
        <v>53.27</v>
      </c>
      <c r="P15">
        <v>0</v>
      </c>
      <c r="Q15">
        <v>28.81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4.66</v>
      </c>
      <c r="X15">
        <v>44</v>
      </c>
      <c r="Y15">
        <v>14.66</v>
      </c>
      <c r="Z15">
        <v>14.67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</v>
      </c>
      <c r="AH15">
        <v>35.67</v>
      </c>
      <c r="AI15">
        <v>35.67</v>
      </c>
      <c r="AJ15">
        <v>29.27</v>
      </c>
      <c r="AK15">
        <v>0</v>
      </c>
      <c r="AL15">
        <v>0</v>
      </c>
      <c r="AM15">
        <v>7.97</v>
      </c>
    </row>
    <row r="16" spans="1:39">
      <c r="A16" t="s">
        <v>58</v>
      </c>
      <c r="B16" s="35">
        <v>130.24</v>
      </c>
      <c r="C16" s="35">
        <v>57.82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66.42</v>
      </c>
      <c r="N16">
        <v>193.7</v>
      </c>
      <c r="O16">
        <v>53.27</v>
      </c>
      <c r="P16">
        <v>0</v>
      </c>
      <c r="Q16">
        <v>28.81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4.66</v>
      </c>
      <c r="X16">
        <v>44.5</v>
      </c>
      <c r="Y16">
        <v>14.84</v>
      </c>
      <c r="Z16">
        <v>14.83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</v>
      </c>
      <c r="AH16">
        <v>35.67</v>
      </c>
      <c r="AI16">
        <v>35.67</v>
      </c>
      <c r="AJ16">
        <v>29.27</v>
      </c>
      <c r="AK16">
        <v>0</v>
      </c>
      <c r="AL16">
        <v>0</v>
      </c>
      <c r="AM16">
        <v>7.97</v>
      </c>
    </row>
    <row r="17" spans="1:39">
      <c r="A17" t="s">
        <v>59</v>
      </c>
      <c r="B17" s="35">
        <v>110.41</v>
      </c>
      <c r="C17" s="35">
        <v>57.82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66.42</v>
      </c>
      <c r="N17">
        <v>150.61000000000001</v>
      </c>
      <c r="O17">
        <v>53.27</v>
      </c>
      <c r="P17">
        <v>0</v>
      </c>
      <c r="Q17">
        <v>27.81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4.66</v>
      </c>
      <c r="X17">
        <v>44.5</v>
      </c>
      <c r="Y17">
        <v>14.84</v>
      </c>
      <c r="Z17">
        <v>14.83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12.34</v>
      </c>
      <c r="AH17">
        <v>41.33</v>
      </c>
      <c r="AI17">
        <v>41.33</v>
      </c>
      <c r="AJ17">
        <v>29.27</v>
      </c>
      <c r="AK17">
        <v>0</v>
      </c>
      <c r="AL17">
        <v>0</v>
      </c>
      <c r="AM17">
        <v>7.97</v>
      </c>
    </row>
    <row r="18" spans="1:39">
      <c r="A18" t="s">
        <v>60</v>
      </c>
      <c r="B18" s="35">
        <v>110.41</v>
      </c>
      <c r="C18" s="35">
        <v>57.82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66.42</v>
      </c>
      <c r="N18">
        <v>150.61000000000001</v>
      </c>
      <c r="O18">
        <v>53.27</v>
      </c>
      <c r="P18">
        <v>0</v>
      </c>
      <c r="Q18">
        <v>26.21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4.66</v>
      </c>
      <c r="X18">
        <v>44.5</v>
      </c>
      <c r="Y18">
        <v>14.84</v>
      </c>
      <c r="Z18">
        <v>14.83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12.66</v>
      </c>
      <c r="AH18">
        <v>41.33</v>
      </c>
      <c r="AI18">
        <v>41.33</v>
      </c>
      <c r="AJ18">
        <v>29.27</v>
      </c>
      <c r="AK18">
        <v>0</v>
      </c>
      <c r="AL18">
        <v>0</v>
      </c>
      <c r="AM18">
        <v>7.97</v>
      </c>
    </row>
    <row r="19" spans="1:39">
      <c r="A19" t="s">
        <v>61</v>
      </c>
      <c r="B19" s="35">
        <v>110.41</v>
      </c>
      <c r="C19" s="35">
        <v>57.82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66.42</v>
      </c>
      <c r="N19">
        <v>150.61000000000001</v>
      </c>
      <c r="O19">
        <v>53.27</v>
      </c>
      <c r="P19">
        <v>0</v>
      </c>
      <c r="Q19">
        <v>24.81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4.66</v>
      </c>
      <c r="X19">
        <v>45</v>
      </c>
      <c r="Y19">
        <v>15</v>
      </c>
      <c r="Z19">
        <v>15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13.34</v>
      </c>
      <c r="AH19">
        <v>41.33</v>
      </c>
      <c r="AI19">
        <v>41.33</v>
      </c>
      <c r="AJ19">
        <v>29.27</v>
      </c>
      <c r="AK19">
        <v>0</v>
      </c>
      <c r="AL19">
        <v>0</v>
      </c>
      <c r="AM19">
        <v>7.97</v>
      </c>
    </row>
    <row r="20" spans="1:39">
      <c r="A20" t="s">
        <v>62</v>
      </c>
      <c r="B20" s="35">
        <v>110.41</v>
      </c>
      <c r="C20" s="35">
        <v>57.82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66.42</v>
      </c>
      <c r="N20">
        <v>150.61000000000001</v>
      </c>
      <c r="O20">
        <v>53.27</v>
      </c>
      <c r="P20">
        <v>0</v>
      </c>
      <c r="Q20">
        <v>23.41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4.66</v>
      </c>
      <c r="X20">
        <v>45.5</v>
      </c>
      <c r="Y20">
        <v>15.16</v>
      </c>
      <c r="Z20">
        <v>15.17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</v>
      </c>
      <c r="AH20">
        <v>41.67</v>
      </c>
      <c r="AI20">
        <v>41.67</v>
      </c>
      <c r="AJ20">
        <v>29.27</v>
      </c>
      <c r="AK20">
        <v>0</v>
      </c>
      <c r="AL20">
        <v>0</v>
      </c>
      <c r="AM20">
        <v>7.97</v>
      </c>
    </row>
    <row r="21" spans="1:39">
      <c r="A21" t="s">
        <v>63</v>
      </c>
      <c r="B21" s="35">
        <v>110.41</v>
      </c>
      <c r="C21" s="35">
        <v>57.82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66.42</v>
      </c>
      <c r="N21">
        <v>150.61000000000001</v>
      </c>
      <c r="O21">
        <v>53.27</v>
      </c>
      <c r="P21">
        <v>0</v>
      </c>
      <c r="Q21">
        <v>22.21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4.66</v>
      </c>
      <c r="X21">
        <v>53</v>
      </c>
      <c r="Y21">
        <v>17.66</v>
      </c>
      <c r="Z21">
        <v>17.670000000000002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14.66</v>
      </c>
      <c r="AH21">
        <v>48.33</v>
      </c>
      <c r="AI21">
        <v>48.33</v>
      </c>
      <c r="AJ21">
        <v>29.27</v>
      </c>
      <c r="AK21">
        <v>0</v>
      </c>
      <c r="AL21">
        <v>0</v>
      </c>
      <c r="AM21">
        <v>7.97</v>
      </c>
    </row>
    <row r="22" spans="1:39">
      <c r="A22" t="s">
        <v>64</v>
      </c>
      <c r="B22" s="35">
        <v>110.41</v>
      </c>
      <c r="C22" s="35">
        <v>57.82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66.42</v>
      </c>
      <c r="N22">
        <v>150.61000000000001</v>
      </c>
      <c r="O22">
        <v>53.27</v>
      </c>
      <c r="P22">
        <v>0</v>
      </c>
      <c r="Q22">
        <v>21.61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4.66</v>
      </c>
      <c r="X22">
        <v>53.5</v>
      </c>
      <c r="Y22">
        <v>17.84</v>
      </c>
      <c r="Z22">
        <v>17.829999999999998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15.34</v>
      </c>
      <c r="AH22">
        <v>48</v>
      </c>
      <c r="AI22">
        <v>48</v>
      </c>
      <c r="AJ22">
        <v>29.27</v>
      </c>
      <c r="AK22">
        <v>0</v>
      </c>
      <c r="AL22">
        <v>0</v>
      </c>
      <c r="AM22">
        <v>7.97</v>
      </c>
    </row>
    <row r="23" spans="1:39">
      <c r="A23" t="s">
        <v>65</v>
      </c>
      <c r="B23" s="35">
        <v>110.41</v>
      </c>
      <c r="C23" s="35">
        <v>57.82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66.42</v>
      </c>
      <c r="N23">
        <v>150.61000000000001</v>
      </c>
      <c r="O23">
        <v>53.27</v>
      </c>
      <c r="P23">
        <v>0</v>
      </c>
      <c r="Q23">
        <v>22.01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4.66</v>
      </c>
      <c r="X23">
        <v>54</v>
      </c>
      <c r="Y23">
        <v>18</v>
      </c>
      <c r="Z23">
        <v>18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15.66</v>
      </c>
      <c r="AH23">
        <v>52</v>
      </c>
      <c r="AI23">
        <v>52</v>
      </c>
      <c r="AJ23">
        <v>29.27</v>
      </c>
      <c r="AK23">
        <v>0</v>
      </c>
      <c r="AL23">
        <v>0</v>
      </c>
      <c r="AM23">
        <v>7.97</v>
      </c>
    </row>
    <row r="24" spans="1:39">
      <c r="A24" t="s">
        <v>66</v>
      </c>
      <c r="B24" s="35">
        <v>110.41</v>
      </c>
      <c r="C24" s="35">
        <v>57.82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66.42</v>
      </c>
      <c r="N24">
        <v>150.61000000000001</v>
      </c>
      <c r="O24">
        <v>53.27</v>
      </c>
      <c r="P24">
        <v>0</v>
      </c>
      <c r="Q24">
        <v>21.41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4.66</v>
      </c>
      <c r="X24">
        <v>54</v>
      </c>
      <c r="Y24">
        <v>18</v>
      </c>
      <c r="Z24">
        <v>18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16</v>
      </c>
      <c r="AH24">
        <v>51.67</v>
      </c>
      <c r="AI24">
        <v>51.67</v>
      </c>
      <c r="AJ24">
        <v>29.27</v>
      </c>
      <c r="AK24">
        <v>0</v>
      </c>
      <c r="AL24">
        <v>0</v>
      </c>
      <c r="AM24">
        <v>7.97</v>
      </c>
    </row>
    <row r="25" spans="1:39">
      <c r="A25" t="s">
        <v>67</v>
      </c>
      <c r="B25" s="35">
        <v>110.41</v>
      </c>
      <c r="C25" s="35">
        <v>57.82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66.42</v>
      </c>
      <c r="N25">
        <v>150.61000000000001</v>
      </c>
      <c r="O25">
        <v>53.27</v>
      </c>
      <c r="P25">
        <v>0</v>
      </c>
      <c r="Q25">
        <v>20.61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4.66</v>
      </c>
      <c r="X25">
        <v>54</v>
      </c>
      <c r="Y25">
        <v>18</v>
      </c>
      <c r="Z25">
        <v>18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16</v>
      </c>
      <c r="AH25">
        <v>51.33</v>
      </c>
      <c r="AI25">
        <v>51.33</v>
      </c>
      <c r="AJ25">
        <v>29.27</v>
      </c>
      <c r="AK25">
        <v>0</v>
      </c>
      <c r="AL25">
        <v>0</v>
      </c>
      <c r="AM25">
        <v>7.97</v>
      </c>
    </row>
    <row r="26" spans="1:39">
      <c r="A26" t="s">
        <v>68</v>
      </c>
      <c r="B26" s="35">
        <v>129.78</v>
      </c>
      <c r="C26" s="35">
        <v>57.82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66.42</v>
      </c>
      <c r="N26">
        <v>150.61000000000001</v>
      </c>
      <c r="O26">
        <v>53.27</v>
      </c>
      <c r="P26">
        <v>0</v>
      </c>
      <c r="Q26">
        <v>19.21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4.66</v>
      </c>
      <c r="X26">
        <v>54</v>
      </c>
      <c r="Y26">
        <v>18</v>
      </c>
      <c r="Z26">
        <v>18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16</v>
      </c>
      <c r="AH26">
        <v>51</v>
      </c>
      <c r="AI26">
        <v>51</v>
      </c>
      <c r="AJ26">
        <v>29.27</v>
      </c>
      <c r="AK26">
        <v>0</v>
      </c>
      <c r="AL26">
        <v>0</v>
      </c>
      <c r="AM26">
        <v>7.97</v>
      </c>
    </row>
    <row r="27" spans="1:39">
      <c r="A27" t="s">
        <v>69</v>
      </c>
      <c r="B27" s="35">
        <v>171.08</v>
      </c>
      <c r="C27" s="35">
        <v>57.82</v>
      </c>
      <c r="D27" s="94">
        <f t="shared" si="0"/>
        <v>29.830000000000002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66.42</v>
      </c>
      <c r="N27">
        <v>150.61000000000001</v>
      </c>
      <c r="O27">
        <v>53.27</v>
      </c>
      <c r="P27">
        <v>0</v>
      </c>
      <c r="Q27">
        <v>19.41</v>
      </c>
      <c r="R27" s="94">
        <v>13.06</v>
      </c>
      <c r="S27" s="94">
        <v>4</v>
      </c>
      <c r="T27" s="94">
        <v>12.77</v>
      </c>
      <c r="U27">
        <v>0</v>
      </c>
      <c r="V27">
        <v>0</v>
      </c>
      <c r="W27">
        <v>4.66</v>
      </c>
      <c r="X27">
        <v>53.5</v>
      </c>
      <c r="Y27">
        <v>17.84</v>
      </c>
      <c r="Z27">
        <v>17.829999999999998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15.66</v>
      </c>
      <c r="AH27">
        <v>50.67</v>
      </c>
      <c r="AI27">
        <v>50.67</v>
      </c>
      <c r="AJ27">
        <v>29.27</v>
      </c>
      <c r="AK27">
        <v>1</v>
      </c>
      <c r="AL27">
        <v>1</v>
      </c>
      <c r="AM27">
        <v>7.97</v>
      </c>
    </row>
    <row r="28" spans="1:39">
      <c r="A28" t="s">
        <v>70</v>
      </c>
      <c r="B28" s="35">
        <v>171.08</v>
      </c>
      <c r="C28" s="35">
        <v>57.82</v>
      </c>
      <c r="D28" s="94">
        <f t="shared" si="0"/>
        <v>55.41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66.42</v>
      </c>
      <c r="N28">
        <v>150.61000000000001</v>
      </c>
      <c r="O28">
        <v>53.27</v>
      </c>
      <c r="P28">
        <v>0</v>
      </c>
      <c r="Q28">
        <v>20.010000000000002</v>
      </c>
      <c r="R28" s="94">
        <v>22.96</v>
      </c>
      <c r="S28" s="94">
        <v>10</v>
      </c>
      <c r="T28" s="94">
        <v>22.45</v>
      </c>
      <c r="U28">
        <v>0</v>
      </c>
      <c r="V28">
        <v>0.23</v>
      </c>
      <c r="W28">
        <v>4.66</v>
      </c>
      <c r="X28">
        <v>53</v>
      </c>
      <c r="Y28">
        <v>17.66</v>
      </c>
      <c r="Z28">
        <v>17.670000000000002</v>
      </c>
      <c r="AA28">
        <v>0</v>
      </c>
      <c r="AB28">
        <v>0</v>
      </c>
      <c r="AC28">
        <v>1</v>
      </c>
      <c r="AD28">
        <v>0</v>
      </c>
      <c r="AE28">
        <v>2</v>
      </c>
      <c r="AF28">
        <v>1</v>
      </c>
      <c r="AG28">
        <v>15.34</v>
      </c>
      <c r="AH28">
        <v>50.33</v>
      </c>
      <c r="AI28">
        <v>50.33</v>
      </c>
      <c r="AJ28">
        <v>28.26</v>
      </c>
      <c r="AK28">
        <v>4</v>
      </c>
      <c r="AL28">
        <v>1</v>
      </c>
      <c r="AM28">
        <v>7.97</v>
      </c>
    </row>
    <row r="29" spans="1:39">
      <c r="A29" t="s">
        <v>71</v>
      </c>
      <c r="B29" s="35">
        <v>171.08</v>
      </c>
      <c r="C29" s="35">
        <v>57.82</v>
      </c>
      <c r="D29" s="94">
        <f t="shared" si="0"/>
        <v>75.550000000000011</v>
      </c>
      <c r="E29" s="35"/>
      <c r="F29" s="35"/>
      <c r="G29" s="35"/>
      <c r="H29" s="35"/>
      <c r="I29" s="35"/>
      <c r="J29" s="38">
        <v>0.49</v>
      </c>
      <c r="K29" s="38">
        <v>0.49</v>
      </c>
      <c r="L29" s="38">
        <v>0.5</v>
      </c>
      <c r="M29">
        <v>66.42</v>
      </c>
      <c r="N29">
        <v>150.61000000000001</v>
      </c>
      <c r="O29">
        <v>53.27</v>
      </c>
      <c r="P29">
        <v>0</v>
      </c>
      <c r="Q29">
        <v>19.61</v>
      </c>
      <c r="R29" s="94">
        <v>31.62</v>
      </c>
      <c r="S29" s="94">
        <v>13</v>
      </c>
      <c r="T29" s="94">
        <v>30.93</v>
      </c>
      <c r="U29">
        <v>0</v>
      </c>
      <c r="V29">
        <v>0.85</v>
      </c>
      <c r="W29">
        <v>4.66</v>
      </c>
      <c r="X29">
        <v>45</v>
      </c>
      <c r="Y29">
        <v>15</v>
      </c>
      <c r="Z29">
        <v>15</v>
      </c>
      <c r="AA29">
        <v>0.95</v>
      </c>
      <c r="AB29">
        <v>0.19</v>
      </c>
      <c r="AC29">
        <v>3</v>
      </c>
      <c r="AD29">
        <v>1</v>
      </c>
      <c r="AE29">
        <v>5</v>
      </c>
      <c r="AF29">
        <v>3</v>
      </c>
      <c r="AG29">
        <v>11.66</v>
      </c>
      <c r="AH29">
        <v>33.33</v>
      </c>
      <c r="AI29">
        <v>33.33</v>
      </c>
      <c r="AJ29">
        <v>28.26</v>
      </c>
      <c r="AK29">
        <v>7</v>
      </c>
      <c r="AL29">
        <v>3</v>
      </c>
      <c r="AM29">
        <v>7.97</v>
      </c>
    </row>
    <row r="30" spans="1:39">
      <c r="A30" t="s">
        <v>72</v>
      </c>
      <c r="B30" s="35">
        <v>171.08</v>
      </c>
      <c r="C30" s="35">
        <v>57.82</v>
      </c>
      <c r="D30" s="94">
        <f t="shared" si="0"/>
        <v>83</v>
      </c>
      <c r="E30" s="35"/>
      <c r="F30" s="35"/>
      <c r="G30" s="35"/>
      <c r="H30" s="35"/>
      <c r="I30" s="35"/>
      <c r="J30" s="38">
        <v>0.69</v>
      </c>
      <c r="K30" s="38">
        <v>0.69</v>
      </c>
      <c r="L30" s="38">
        <v>0.71</v>
      </c>
      <c r="M30">
        <v>66.42</v>
      </c>
      <c r="N30">
        <v>150.61000000000001</v>
      </c>
      <c r="O30">
        <v>53.27</v>
      </c>
      <c r="P30">
        <v>0</v>
      </c>
      <c r="Q30">
        <v>19.61</v>
      </c>
      <c r="R30" s="94">
        <v>33</v>
      </c>
      <c r="S30" s="94">
        <v>17</v>
      </c>
      <c r="T30" s="94">
        <v>33</v>
      </c>
      <c r="U30">
        <v>0</v>
      </c>
      <c r="V30">
        <v>1.71</v>
      </c>
      <c r="W30">
        <v>4.66</v>
      </c>
      <c r="X30">
        <v>44.5</v>
      </c>
      <c r="Y30">
        <v>14.84</v>
      </c>
      <c r="Z30">
        <v>14.83</v>
      </c>
      <c r="AA30">
        <v>3.81</v>
      </c>
      <c r="AB30">
        <v>0.76</v>
      </c>
      <c r="AC30">
        <v>7</v>
      </c>
      <c r="AD30">
        <v>3</v>
      </c>
      <c r="AE30">
        <v>8</v>
      </c>
      <c r="AF30">
        <v>4</v>
      </c>
      <c r="AG30">
        <v>12</v>
      </c>
      <c r="AH30">
        <v>34</v>
      </c>
      <c r="AI30">
        <v>34</v>
      </c>
      <c r="AJ30">
        <v>28.26</v>
      </c>
      <c r="AK30">
        <v>14</v>
      </c>
      <c r="AL30">
        <v>6</v>
      </c>
      <c r="AM30">
        <v>7.97</v>
      </c>
    </row>
    <row r="31" spans="1:39">
      <c r="A31" t="s">
        <v>73</v>
      </c>
      <c r="B31" s="35">
        <v>171.08</v>
      </c>
      <c r="C31" s="35">
        <v>57.82</v>
      </c>
      <c r="D31" s="94">
        <f t="shared" si="0"/>
        <v>87</v>
      </c>
      <c r="E31" s="35"/>
      <c r="F31" s="35"/>
      <c r="G31" s="35"/>
      <c r="H31" s="35"/>
      <c r="I31" s="35"/>
      <c r="J31" s="38">
        <v>1.38</v>
      </c>
      <c r="K31" s="38">
        <v>1.38</v>
      </c>
      <c r="L31" s="38">
        <v>1.41</v>
      </c>
      <c r="M31">
        <v>66.42</v>
      </c>
      <c r="N31">
        <v>150.61000000000001</v>
      </c>
      <c r="O31">
        <v>53.27</v>
      </c>
      <c r="P31">
        <v>0</v>
      </c>
      <c r="Q31">
        <v>20.41</v>
      </c>
      <c r="R31" s="94">
        <v>33</v>
      </c>
      <c r="S31" s="94">
        <v>21</v>
      </c>
      <c r="T31" s="94">
        <v>33</v>
      </c>
      <c r="U31">
        <v>0</v>
      </c>
      <c r="V31">
        <v>2.81</v>
      </c>
      <c r="W31">
        <v>4.66</v>
      </c>
      <c r="X31">
        <v>45</v>
      </c>
      <c r="Y31">
        <v>15</v>
      </c>
      <c r="Z31">
        <v>15</v>
      </c>
      <c r="AA31">
        <v>8.57</v>
      </c>
      <c r="AB31">
        <v>1.71</v>
      </c>
      <c r="AC31">
        <v>10</v>
      </c>
      <c r="AD31">
        <v>5</v>
      </c>
      <c r="AE31">
        <v>10</v>
      </c>
      <c r="AF31">
        <v>5</v>
      </c>
      <c r="AG31">
        <v>12.34</v>
      </c>
      <c r="AH31">
        <v>35</v>
      </c>
      <c r="AI31">
        <v>35</v>
      </c>
      <c r="AJ31">
        <v>28.26</v>
      </c>
      <c r="AK31">
        <v>21</v>
      </c>
      <c r="AL31">
        <v>9</v>
      </c>
      <c r="AM31">
        <v>7.97</v>
      </c>
    </row>
    <row r="32" spans="1:39">
      <c r="A32" t="s">
        <v>74</v>
      </c>
      <c r="B32" s="35">
        <v>171.08</v>
      </c>
      <c r="C32" s="35">
        <v>57.82</v>
      </c>
      <c r="D32" s="94">
        <f t="shared" si="0"/>
        <v>95</v>
      </c>
      <c r="E32" s="35"/>
      <c r="F32" s="35"/>
      <c r="G32" s="35"/>
      <c r="H32" s="35"/>
      <c r="I32" s="35"/>
      <c r="J32" s="38">
        <v>2.21</v>
      </c>
      <c r="K32" s="38">
        <v>2.21</v>
      </c>
      <c r="L32" s="38">
        <v>2.2599999999999998</v>
      </c>
      <c r="M32">
        <v>66.42</v>
      </c>
      <c r="N32">
        <v>150.61000000000001</v>
      </c>
      <c r="O32">
        <v>53.27</v>
      </c>
      <c r="P32">
        <v>0</v>
      </c>
      <c r="Q32">
        <v>21.21</v>
      </c>
      <c r="R32" s="94">
        <v>33</v>
      </c>
      <c r="S32" s="94">
        <v>29</v>
      </c>
      <c r="T32" s="94">
        <v>33</v>
      </c>
      <c r="U32">
        <v>0</v>
      </c>
      <c r="V32">
        <v>4.12</v>
      </c>
      <c r="W32">
        <v>4.66</v>
      </c>
      <c r="X32">
        <v>46</v>
      </c>
      <c r="Y32">
        <v>15.34</v>
      </c>
      <c r="Z32">
        <v>15.33</v>
      </c>
      <c r="AA32">
        <v>15.23</v>
      </c>
      <c r="AB32">
        <v>3.05</v>
      </c>
      <c r="AC32">
        <v>13</v>
      </c>
      <c r="AD32">
        <v>8</v>
      </c>
      <c r="AE32">
        <v>12</v>
      </c>
      <c r="AF32">
        <v>6</v>
      </c>
      <c r="AG32">
        <v>12.66</v>
      </c>
      <c r="AH32">
        <v>35.67</v>
      </c>
      <c r="AI32">
        <v>35.67</v>
      </c>
      <c r="AJ32">
        <v>28.26</v>
      </c>
      <c r="AK32">
        <v>32</v>
      </c>
      <c r="AL32">
        <v>13</v>
      </c>
      <c r="AM32">
        <v>7.97</v>
      </c>
    </row>
    <row r="33" spans="1:39">
      <c r="A33" t="s">
        <v>75</v>
      </c>
      <c r="B33" s="35">
        <v>150</v>
      </c>
      <c r="C33" s="35">
        <v>57.82</v>
      </c>
      <c r="D33" s="94">
        <f t="shared" si="0"/>
        <v>98</v>
      </c>
      <c r="E33" s="35"/>
      <c r="F33" s="35"/>
      <c r="G33" s="35"/>
      <c r="H33" s="35"/>
      <c r="I33" s="35"/>
      <c r="J33" s="38">
        <v>3.21</v>
      </c>
      <c r="K33" s="38">
        <v>3.21</v>
      </c>
      <c r="L33" s="38">
        <v>3.29</v>
      </c>
      <c r="M33">
        <v>66.42</v>
      </c>
      <c r="N33">
        <v>150.61000000000001</v>
      </c>
      <c r="O33">
        <v>53.27</v>
      </c>
      <c r="P33">
        <v>0</v>
      </c>
      <c r="Q33">
        <v>21.81</v>
      </c>
      <c r="R33" s="94">
        <v>32.659999999999997</v>
      </c>
      <c r="S33" s="94">
        <v>32.67</v>
      </c>
      <c r="T33" s="94">
        <v>32.67</v>
      </c>
      <c r="U33">
        <v>0</v>
      </c>
      <c r="V33">
        <v>5.0999999999999996</v>
      </c>
      <c r="W33">
        <v>4.66</v>
      </c>
      <c r="X33">
        <v>47</v>
      </c>
      <c r="Y33">
        <v>15.66</v>
      </c>
      <c r="Z33">
        <v>15.67</v>
      </c>
      <c r="AA33">
        <v>30.33</v>
      </c>
      <c r="AB33">
        <v>6.07</v>
      </c>
      <c r="AC33">
        <v>17</v>
      </c>
      <c r="AD33">
        <v>11</v>
      </c>
      <c r="AE33">
        <v>15</v>
      </c>
      <c r="AF33">
        <v>7</v>
      </c>
      <c r="AG33">
        <v>13</v>
      </c>
      <c r="AH33">
        <v>36.33</v>
      </c>
      <c r="AI33">
        <v>36.33</v>
      </c>
      <c r="AJ33">
        <v>28.26</v>
      </c>
      <c r="AK33">
        <v>42</v>
      </c>
      <c r="AL33">
        <v>18</v>
      </c>
      <c r="AM33">
        <v>7.97</v>
      </c>
    </row>
    <row r="34" spans="1:39">
      <c r="A34" t="s">
        <v>76</v>
      </c>
      <c r="B34" s="35">
        <v>150.97</v>
      </c>
      <c r="C34" s="35">
        <v>57.82</v>
      </c>
      <c r="D34" s="94">
        <f t="shared" si="0"/>
        <v>99</v>
      </c>
      <c r="E34" s="35"/>
      <c r="F34" s="35"/>
      <c r="G34" s="35"/>
      <c r="H34" s="35"/>
      <c r="I34" s="35"/>
      <c r="J34" s="38">
        <v>3.95</v>
      </c>
      <c r="K34" s="38">
        <v>3.95</v>
      </c>
      <c r="L34" s="38">
        <v>4.0599999999999996</v>
      </c>
      <c r="M34">
        <v>66.42</v>
      </c>
      <c r="N34">
        <v>150.61000000000001</v>
      </c>
      <c r="O34">
        <v>53.27</v>
      </c>
      <c r="P34">
        <v>0</v>
      </c>
      <c r="Q34">
        <v>22.81</v>
      </c>
      <c r="R34" s="94">
        <v>33</v>
      </c>
      <c r="S34" s="94">
        <v>33</v>
      </c>
      <c r="T34" s="94">
        <v>33</v>
      </c>
      <c r="U34">
        <v>0</v>
      </c>
      <c r="V34">
        <v>6.62</v>
      </c>
      <c r="W34">
        <v>4.66</v>
      </c>
      <c r="X34">
        <v>49</v>
      </c>
      <c r="Y34">
        <v>16.34</v>
      </c>
      <c r="Z34">
        <v>16.329999999999998</v>
      </c>
      <c r="AA34">
        <v>45.75</v>
      </c>
      <c r="AB34">
        <v>9.15</v>
      </c>
      <c r="AC34">
        <v>20</v>
      </c>
      <c r="AD34">
        <v>15</v>
      </c>
      <c r="AE34">
        <v>20</v>
      </c>
      <c r="AF34">
        <v>10</v>
      </c>
      <c r="AG34">
        <v>13.34</v>
      </c>
      <c r="AH34">
        <v>37</v>
      </c>
      <c r="AI34">
        <v>37</v>
      </c>
      <c r="AJ34">
        <v>28.26</v>
      </c>
      <c r="AK34">
        <v>53</v>
      </c>
      <c r="AL34">
        <v>22</v>
      </c>
      <c r="AM34">
        <v>7.97</v>
      </c>
    </row>
    <row r="35" spans="1:39">
      <c r="A35" t="s">
        <v>77</v>
      </c>
      <c r="B35" s="35">
        <v>110.41</v>
      </c>
      <c r="C35" s="35">
        <v>57.82</v>
      </c>
      <c r="D35" s="94">
        <f t="shared" si="0"/>
        <v>99</v>
      </c>
      <c r="E35" s="35"/>
      <c r="F35" s="35"/>
      <c r="G35" s="35"/>
      <c r="H35" s="35"/>
      <c r="I35" s="35"/>
      <c r="J35" s="38">
        <v>4.79</v>
      </c>
      <c r="K35" s="38">
        <v>4.79</v>
      </c>
      <c r="L35" s="38">
        <v>4.91</v>
      </c>
      <c r="M35">
        <v>66.42</v>
      </c>
      <c r="N35">
        <v>150.61000000000001</v>
      </c>
      <c r="O35">
        <v>53.27</v>
      </c>
      <c r="P35">
        <v>0</v>
      </c>
      <c r="Q35">
        <v>23.01</v>
      </c>
      <c r="R35" s="94">
        <v>33</v>
      </c>
      <c r="S35" s="94">
        <v>33</v>
      </c>
      <c r="T35" s="94">
        <v>33</v>
      </c>
      <c r="U35">
        <v>0</v>
      </c>
      <c r="V35">
        <v>8.24</v>
      </c>
      <c r="W35">
        <v>4.66</v>
      </c>
      <c r="X35">
        <v>50</v>
      </c>
      <c r="Y35">
        <v>16.66</v>
      </c>
      <c r="Z35">
        <v>16.670000000000002</v>
      </c>
      <c r="AA35">
        <v>64.02</v>
      </c>
      <c r="AB35">
        <v>12.8</v>
      </c>
      <c r="AC35">
        <v>23</v>
      </c>
      <c r="AD35">
        <v>20</v>
      </c>
      <c r="AE35">
        <v>30</v>
      </c>
      <c r="AF35">
        <v>15</v>
      </c>
      <c r="AG35">
        <v>13.66</v>
      </c>
      <c r="AH35">
        <v>45.33</v>
      </c>
      <c r="AI35">
        <v>45.33</v>
      </c>
      <c r="AJ35">
        <v>28.26</v>
      </c>
      <c r="AK35">
        <v>67</v>
      </c>
      <c r="AL35">
        <v>28</v>
      </c>
      <c r="AM35">
        <v>7.97</v>
      </c>
    </row>
    <row r="36" spans="1:39">
      <c r="A36" t="s">
        <v>78</v>
      </c>
      <c r="B36" s="35">
        <v>110.41</v>
      </c>
      <c r="C36" s="35">
        <v>57.82</v>
      </c>
      <c r="D36" s="94">
        <f t="shared" si="0"/>
        <v>99</v>
      </c>
      <c r="E36" s="35"/>
      <c r="F36" s="35"/>
      <c r="G36" s="35"/>
      <c r="H36" s="35"/>
      <c r="I36" s="35"/>
      <c r="J36" s="38">
        <v>6.25</v>
      </c>
      <c r="K36" s="38">
        <v>6.25</v>
      </c>
      <c r="L36" s="38">
        <v>6.41</v>
      </c>
      <c r="M36">
        <v>66.42</v>
      </c>
      <c r="N36">
        <v>150.61000000000001</v>
      </c>
      <c r="O36">
        <v>53.27</v>
      </c>
      <c r="P36">
        <v>0</v>
      </c>
      <c r="Q36">
        <v>23.41</v>
      </c>
      <c r="R36" s="94">
        <v>33</v>
      </c>
      <c r="S36" s="94">
        <v>33</v>
      </c>
      <c r="T36" s="94">
        <v>33</v>
      </c>
      <c r="U36">
        <v>0</v>
      </c>
      <c r="V36">
        <v>9.9499999999999993</v>
      </c>
      <c r="W36">
        <v>4.66</v>
      </c>
      <c r="X36">
        <v>51.5</v>
      </c>
      <c r="Y36">
        <v>17.16</v>
      </c>
      <c r="Z36">
        <v>17.170000000000002</v>
      </c>
      <c r="AA36">
        <v>85.88</v>
      </c>
      <c r="AB36">
        <v>17.170000000000002</v>
      </c>
      <c r="AC36">
        <v>30</v>
      </c>
      <c r="AD36">
        <v>23</v>
      </c>
      <c r="AE36">
        <v>38</v>
      </c>
      <c r="AF36">
        <v>18</v>
      </c>
      <c r="AG36">
        <v>14</v>
      </c>
      <c r="AH36">
        <v>46</v>
      </c>
      <c r="AI36">
        <v>46</v>
      </c>
      <c r="AJ36">
        <v>29.27</v>
      </c>
      <c r="AK36">
        <v>81</v>
      </c>
      <c r="AL36">
        <v>34</v>
      </c>
      <c r="AM36">
        <v>7.97</v>
      </c>
    </row>
    <row r="37" spans="1:39">
      <c r="A37" t="s">
        <v>79</v>
      </c>
      <c r="B37" s="35">
        <v>110.41</v>
      </c>
      <c r="C37" s="35">
        <v>57.82</v>
      </c>
      <c r="D37" s="94">
        <f t="shared" si="0"/>
        <v>99</v>
      </c>
      <c r="E37" s="35"/>
      <c r="F37" s="35"/>
      <c r="G37" s="35"/>
      <c r="H37" s="35"/>
      <c r="I37" s="35"/>
      <c r="J37" s="38">
        <v>7.17</v>
      </c>
      <c r="K37" s="38">
        <v>7.17</v>
      </c>
      <c r="L37" s="38">
        <v>7.35</v>
      </c>
      <c r="M37">
        <v>66.42</v>
      </c>
      <c r="N37">
        <v>150.61000000000001</v>
      </c>
      <c r="O37">
        <v>53.27</v>
      </c>
      <c r="P37">
        <v>0</v>
      </c>
      <c r="Q37">
        <v>23.81</v>
      </c>
      <c r="R37" s="94">
        <v>33</v>
      </c>
      <c r="S37" s="94">
        <v>33</v>
      </c>
      <c r="T37" s="94">
        <v>33</v>
      </c>
      <c r="U37">
        <v>0</v>
      </c>
      <c r="V37">
        <v>12.42</v>
      </c>
      <c r="W37">
        <v>4.66</v>
      </c>
      <c r="X37">
        <v>52.5</v>
      </c>
      <c r="Y37">
        <v>17.5</v>
      </c>
      <c r="Z37">
        <v>17.5</v>
      </c>
      <c r="AA37">
        <v>110.75</v>
      </c>
      <c r="AB37">
        <v>22.15</v>
      </c>
      <c r="AC37">
        <v>37</v>
      </c>
      <c r="AD37">
        <v>26</v>
      </c>
      <c r="AE37">
        <v>45</v>
      </c>
      <c r="AF37">
        <v>21</v>
      </c>
      <c r="AG37">
        <v>14.34</v>
      </c>
      <c r="AH37">
        <v>46.67</v>
      </c>
      <c r="AI37">
        <v>46.67</v>
      </c>
      <c r="AJ37">
        <v>29.27</v>
      </c>
      <c r="AK37">
        <v>95</v>
      </c>
      <c r="AL37">
        <v>40</v>
      </c>
      <c r="AM37">
        <v>7.97</v>
      </c>
    </row>
    <row r="38" spans="1:39">
      <c r="A38" t="s">
        <v>80</v>
      </c>
      <c r="B38" s="35">
        <v>110.41</v>
      </c>
      <c r="C38" s="35">
        <v>57.82</v>
      </c>
      <c r="D38" s="94">
        <f t="shared" si="0"/>
        <v>99</v>
      </c>
      <c r="E38" s="35"/>
      <c r="F38" s="35"/>
      <c r="G38" s="35"/>
      <c r="H38" s="35"/>
      <c r="I38" s="35"/>
      <c r="J38" s="38">
        <v>8.1</v>
      </c>
      <c r="K38" s="38">
        <v>8.1</v>
      </c>
      <c r="L38" s="38">
        <v>8.31</v>
      </c>
      <c r="M38">
        <v>66.42</v>
      </c>
      <c r="N38">
        <v>150.61000000000001</v>
      </c>
      <c r="O38">
        <v>53.27</v>
      </c>
      <c r="P38">
        <v>0</v>
      </c>
      <c r="Q38">
        <v>24.61</v>
      </c>
      <c r="R38" s="94">
        <v>33</v>
      </c>
      <c r="S38" s="94">
        <v>33</v>
      </c>
      <c r="T38" s="94">
        <v>33</v>
      </c>
      <c r="U38">
        <v>0</v>
      </c>
      <c r="V38">
        <v>15.09</v>
      </c>
      <c r="W38">
        <v>4.66</v>
      </c>
      <c r="X38">
        <v>53.5</v>
      </c>
      <c r="Y38">
        <v>17.84</v>
      </c>
      <c r="Z38">
        <v>17.829999999999998</v>
      </c>
      <c r="AA38">
        <v>129.27000000000001</v>
      </c>
      <c r="AB38">
        <v>25.85</v>
      </c>
      <c r="AC38">
        <v>43</v>
      </c>
      <c r="AD38">
        <v>29</v>
      </c>
      <c r="AE38">
        <v>52</v>
      </c>
      <c r="AF38">
        <v>25</v>
      </c>
      <c r="AG38">
        <v>14.66</v>
      </c>
      <c r="AH38">
        <v>47</v>
      </c>
      <c r="AI38">
        <v>47</v>
      </c>
      <c r="AJ38">
        <v>28.26</v>
      </c>
      <c r="AK38">
        <v>109</v>
      </c>
      <c r="AL38">
        <v>46</v>
      </c>
      <c r="AM38">
        <v>7.97</v>
      </c>
    </row>
    <row r="39" spans="1:39">
      <c r="A39" t="s">
        <v>81</v>
      </c>
      <c r="B39" s="35">
        <v>110.41</v>
      </c>
      <c r="C39" s="35">
        <v>57.82</v>
      </c>
      <c r="D39" s="94">
        <f t="shared" si="0"/>
        <v>99</v>
      </c>
      <c r="E39" s="35"/>
      <c r="F39" s="35"/>
      <c r="G39" s="35"/>
      <c r="H39" s="35"/>
      <c r="I39" s="35"/>
      <c r="J39" s="38">
        <v>8.92</v>
      </c>
      <c r="K39" s="38">
        <v>8.92</v>
      </c>
      <c r="L39" s="38">
        <v>9.14</v>
      </c>
      <c r="M39">
        <v>66.42</v>
      </c>
      <c r="N39">
        <v>150.61000000000001</v>
      </c>
      <c r="O39">
        <v>53.27</v>
      </c>
      <c r="P39">
        <v>0</v>
      </c>
      <c r="Q39">
        <v>18</v>
      </c>
      <c r="R39" s="94">
        <v>33</v>
      </c>
      <c r="S39" s="94">
        <v>33</v>
      </c>
      <c r="T39" s="94">
        <v>33</v>
      </c>
      <c r="U39">
        <v>0</v>
      </c>
      <c r="V39">
        <v>16.05</v>
      </c>
      <c r="W39">
        <v>4.66</v>
      </c>
      <c r="X39">
        <v>54</v>
      </c>
      <c r="Y39">
        <v>18</v>
      </c>
      <c r="Z39">
        <v>18</v>
      </c>
      <c r="AA39">
        <v>146.08000000000001</v>
      </c>
      <c r="AB39">
        <v>29.21</v>
      </c>
      <c r="AC39">
        <v>52</v>
      </c>
      <c r="AD39">
        <v>33</v>
      </c>
      <c r="AE39">
        <v>56</v>
      </c>
      <c r="AF39">
        <v>27</v>
      </c>
      <c r="AG39">
        <v>15</v>
      </c>
      <c r="AH39">
        <v>45</v>
      </c>
      <c r="AI39">
        <v>45</v>
      </c>
      <c r="AJ39">
        <v>28.26</v>
      </c>
      <c r="AK39">
        <v>123</v>
      </c>
      <c r="AL39">
        <v>52</v>
      </c>
      <c r="AM39">
        <v>7.97</v>
      </c>
    </row>
    <row r="40" spans="1:39">
      <c r="A40" t="s">
        <v>82</v>
      </c>
      <c r="B40" s="35">
        <v>110.41</v>
      </c>
      <c r="C40" s="35">
        <v>57.82</v>
      </c>
      <c r="D40" s="94">
        <f t="shared" si="0"/>
        <v>99</v>
      </c>
      <c r="E40" s="35"/>
      <c r="F40" s="35"/>
      <c r="G40" s="35"/>
      <c r="H40" s="35"/>
      <c r="I40" s="35"/>
      <c r="J40" s="38">
        <v>9.73</v>
      </c>
      <c r="K40" s="38">
        <v>9.73</v>
      </c>
      <c r="L40" s="38">
        <v>9.98</v>
      </c>
      <c r="M40">
        <v>66.42</v>
      </c>
      <c r="N40">
        <v>150.61000000000001</v>
      </c>
      <c r="O40">
        <v>53.27</v>
      </c>
      <c r="P40">
        <v>0</v>
      </c>
      <c r="Q40">
        <v>18.399999999999999</v>
      </c>
      <c r="R40" s="94">
        <v>33</v>
      </c>
      <c r="S40" s="94">
        <v>33</v>
      </c>
      <c r="T40" s="94">
        <v>33</v>
      </c>
      <c r="U40">
        <v>0</v>
      </c>
      <c r="V40">
        <v>18.82</v>
      </c>
      <c r="W40">
        <v>4.66</v>
      </c>
      <c r="X40">
        <v>53.5</v>
      </c>
      <c r="Y40">
        <v>17.84</v>
      </c>
      <c r="Z40">
        <v>17.829999999999998</v>
      </c>
      <c r="AA40">
        <v>160.75</v>
      </c>
      <c r="AB40">
        <v>32.15</v>
      </c>
      <c r="AC40">
        <v>57</v>
      </c>
      <c r="AD40">
        <v>35</v>
      </c>
      <c r="AE40">
        <v>63</v>
      </c>
      <c r="AF40">
        <v>30</v>
      </c>
      <c r="AG40">
        <v>15.34</v>
      </c>
      <c r="AH40">
        <v>45.67</v>
      </c>
      <c r="AI40">
        <v>45.67</v>
      </c>
      <c r="AJ40">
        <v>26.24</v>
      </c>
      <c r="AK40">
        <v>137</v>
      </c>
      <c r="AL40">
        <v>58</v>
      </c>
      <c r="AM40">
        <v>7.97</v>
      </c>
    </row>
    <row r="41" spans="1:39">
      <c r="A41" t="s">
        <v>83</v>
      </c>
      <c r="B41" s="35">
        <v>110.41</v>
      </c>
      <c r="C41" s="35">
        <v>57.82</v>
      </c>
      <c r="D41" s="94">
        <f t="shared" si="0"/>
        <v>99</v>
      </c>
      <c r="E41" s="35"/>
      <c r="F41" s="35"/>
      <c r="G41" s="35"/>
      <c r="H41" s="35"/>
      <c r="I41" s="35"/>
      <c r="J41" s="38">
        <v>10.54</v>
      </c>
      <c r="K41" s="38">
        <v>10.54</v>
      </c>
      <c r="L41" s="38">
        <v>10.81</v>
      </c>
      <c r="M41">
        <v>66.42</v>
      </c>
      <c r="N41">
        <v>193.7</v>
      </c>
      <c r="O41">
        <v>53.27</v>
      </c>
      <c r="P41">
        <v>0</v>
      </c>
      <c r="Q41">
        <v>24.01</v>
      </c>
      <c r="R41" s="94">
        <v>33</v>
      </c>
      <c r="S41" s="94">
        <v>33</v>
      </c>
      <c r="T41" s="94">
        <v>33</v>
      </c>
      <c r="U41">
        <v>0</v>
      </c>
      <c r="V41">
        <v>19.87</v>
      </c>
      <c r="W41">
        <v>4.66</v>
      </c>
      <c r="X41">
        <v>53</v>
      </c>
      <c r="Y41">
        <v>17.66</v>
      </c>
      <c r="Z41">
        <v>17.670000000000002</v>
      </c>
      <c r="AA41">
        <v>175.42</v>
      </c>
      <c r="AB41">
        <v>35.08</v>
      </c>
      <c r="AC41">
        <v>66</v>
      </c>
      <c r="AD41">
        <v>39</v>
      </c>
      <c r="AE41">
        <v>68</v>
      </c>
      <c r="AF41">
        <v>32</v>
      </c>
      <c r="AG41">
        <v>15.34</v>
      </c>
      <c r="AH41">
        <v>45.33</v>
      </c>
      <c r="AI41">
        <v>45.33</v>
      </c>
      <c r="AJ41">
        <v>26.24</v>
      </c>
      <c r="AK41">
        <v>147</v>
      </c>
      <c r="AL41">
        <v>63</v>
      </c>
      <c r="AM41">
        <v>7.97</v>
      </c>
    </row>
    <row r="42" spans="1:39">
      <c r="A42" t="s">
        <v>84</v>
      </c>
      <c r="B42" s="35">
        <v>110.41</v>
      </c>
      <c r="C42" s="35">
        <v>57.82</v>
      </c>
      <c r="D42" s="94">
        <f t="shared" si="0"/>
        <v>99</v>
      </c>
      <c r="E42" s="35"/>
      <c r="F42" s="35"/>
      <c r="G42" s="35"/>
      <c r="H42" s="35"/>
      <c r="I42" s="35"/>
      <c r="J42" s="38">
        <v>11.36</v>
      </c>
      <c r="K42" s="38">
        <v>11.36</v>
      </c>
      <c r="L42" s="38">
        <v>11.65</v>
      </c>
      <c r="M42">
        <v>66.42</v>
      </c>
      <c r="N42">
        <v>232.44</v>
      </c>
      <c r="O42">
        <v>53.27</v>
      </c>
      <c r="P42">
        <v>0</v>
      </c>
      <c r="Q42">
        <v>24.41</v>
      </c>
      <c r="R42" s="94">
        <v>33</v>
      </c>
      <c r="S42" s="94">
        <v>33</v>
      </c>
      <c r="T42" s="94">
        <v>33</v>
      </c>
      <c r="U42">
        <v>0</v>
      </c>
      <c r="V42">
        <v>20.83</v>
      </c>
      <c r="W42">
        <v>4.66</v>
      </c>
      <c r="X42">
        <v>53</v>
      </c>
      <c r="Y42">
        <v>17.66</v>
      </c>
      <c r="Z42">
        <v>17.670000000000002</v>
      </c>
      <c r="AA42">
        <v>190.09</v>
      </c>
      <c r="AB42">
        <v>38.020000000000003</v>
      </c>
      <c r="AC42">
        <v>73</v>
      </c>
      <c r="AD42">
        <v>40</v>
      </c>
      <c r="AE42">
        <v>72</v>
      </c>
      <c r="AF42">
        <v>35</v>
      </c>
      <c r="AG42">
        <v>14.66</v>
      </c>
      <c r="AH42">
        <v>45</v>
      </c>
      <c r="AI42">
        <v>45</v>
      </c>
      <c r="AJ42">
        <v>26.24</v>
      </c>
      <c r="AK42">
        <v>158</v>
      </c>
      <c r="AL42">
        <v>67</v>
      </c>
      <c r="AM42">
        <v>7.97</v>
      </c>
    </row>
    <row r="43" spans="1:39">
      <c r="A43" t="s">
        <v>85</v>
      </c>
      <c r="B43" s="35">
        <v>110.41</v>
      </c>
      <c r="C43" s="35">
        <v>57.82</v>
      </c>
      <c r="D43" s="94">
        <f t="shared" si="0"/>
        <v>99</v>
      </c>
      <c r="E43" s="35"/>
      <c r="F43" s="35"/>
      <c r="G43" s="35"/>
      <c r="H43" s="35"/>
      <c r="I43" s="35"/>
      <c r="J43" s="38">
        <v>11.99</v>
      </c>
      <c r="K43" s="38">
        <v>11.99</v>
      </c>
      <c r="L43" s="38">
        <v>12.28</v>
      </c>
      <c r="M43">
        <v>66.42</v>
      </c>
      <c r="N43">
        <v>273.83999999999997</v>
      </c>
      <c r="O43">
        <v>53.27</v>
      </c>
      <c r="P43">
        <v>0</v>
      </c>
      <c r="Q43">
        <v>27.01</v>
      </c>
      <c r="R43" s="94">
        <v>33</v>
      </c>
      <c r="S43" s="94">
        <v>33</v>
      </c>
      <c r="T43" s="94">
        <v>33</v>
      </c>
      <c r="U43">
        <v>0</v>
      </c>
      <c r="V43">
        <v>22.05</v>
      </c>
      <c r="W43">
        <v>4.66</v>
      </c>
      <c r="X43">
        <v>42.5</v>
      </c>
      <c r="Y43">
        <v>14.16</v>
      </c>
      <c r="Z43">
        <v>14.17</v>
      </c>
      <c r="AA43">
        <v>201.25</v>
      </c>
      <c r="AB43">
        <v>40.25</v>
      </c>
      <c r="AC43">
        <v>77</v>
      </c>
      <c r="AD43">
        <v>41</v>
      </c>
      <c r="AE43">
        <v>76</v>
      </c>
      <c r="AF43">
        <v>36</v>
      </c>
      <c r="AG43">
        <v>15</v>
      </c>
      <c r="AH43">
        <v>36.67</v>
      </c>
      <c r="AI43">
        <v>36.67</v>
      </c>
      <c r="AJ43">
        <v>26.24</v>
      </c>
      <c r="AK43">
        <v>165</v>
      </c>
      <c r="AL43">
        <v>71</v>
      </c>
      <c r="AM43">
        <v>7.97</v>
      </c>
    </row>
    <row r="44" spans="1:39">
      <c r="A44" t="s">
        <v>86</v>
      </c>
      <c r="B44" s="35">
        <v>110.41</v>
      </c>
      <c r="C44" s="35">
        <v>57.82</v>
      </c>
      <c r="D44" s="94">
        <f t="shared" si="0"/>
        <v>99</v>
      </c>
      <c r="E44" s="35"/>
      <c r="F44" s="35"/>
      <c r="G44" s="35"/>
      <c r="H44" s="35"/>
      <c r="I44" s="35"/>
      <c r="J44" s="38">
        <v>13.1</v>
      </c>
      <c r="K44" s="38">
        <v>13.1</v>
      </c>
      <c r="L44" s="38">
        <v>13.44</v>
      </c>
      <c r="M44">
        <v>66.42</v>
      </c>
      <c r="N44">
        <v>273.83999999999997</v>
      </c>
      <c r="O44">
        <v>53.27</v>
      </c>
      <c r="P44">
        <v>0</v>
      </c>
      <c r="Q44">
        <v>27.41</v>
      </c>
      <c r="R44" s="94">
        <v>33</v>
      </c>
      <c r="S44" s="94">
        <v>33</v>
      </c>
      <c r="T44" s="94">
        <v>33</v>
      </c>
      <c r="U44">
        <v>0</v>
      </c>
      <c r="V44">
        <v>23.6</v>
      </c>
      <c r="W44">
        <v>4.66</v>
      </c>
      <c r="X44">
        <v>42.5</v>
      </c>
      <c r="Y44">
        <v>14.16</v>
      </c>
      <c r="Z44">
        <v>14.17</v>
      </c>
      <c r="AA44">
        <v>212.4</v>
      </c>
      <c r="AB44">
        <v>42.48</v>
      </c>
      <c r="AC44">
        <v>81</v>
      </c>
      <c r="AD44">
        <v>43</v>
      </c>
      <c r="AE44">
        <v>80</v>
      </c>
      <c r="AF44">
        <v>38</v>
      </c>
      <c r="AG44">
        <v>14.66</v>
      </c>
      <c r="AH44">
        <v>36.67</v>
      </c>
      <c r="AI44">
        <v>36.67</v>
      </c>
      <c r="AJ44">
        <v>25.23</v>
      </c>
      <c r="AK44">
        <v>172</v>
      </c>
      <c r="AL44">
        <v>74</v>
      </c>
      <c r="AM44">
        <v>7.97</v>
      </c>
    </row>
    <row r="45" spans="1:39">
      <c r="A45" t="s">
        <v>87</v>
      </c>
      <c r="B45" s="35">
        <v>129.78</v>
      </c>
      <c r="C45" s="35">
        <v>57.82</v>
      </c>
      <c r="D45" s="94">
        <f t="shared" si="0"/>
        <v>99</v>
      </c>
      <c r="E45" s="35"/>
      <c r="F45" s="35"/>
      <c r="G45" s="35"/>
      <c r="H45" s="35"/>
      <c r="I45" s="35"/>
      <c r="J45" s="38">
        <v>13.6</v>
      </c>
      <c r="K45" s="38">
        <v>13.6</v>
      </c>
      <c r="L45" s="38">
        <v>13.94</v>
      </c>
      <c r="M45">
        <v>66.42</v>
      </c>
      <c r="N45">
        <v>273.83999999999997</v>
      </c>
      <c r="O45">
        <v>53.27</v>
      </c>
      <c r="P45">
        <v>0</v>
      </c>
      <c r="Q45">
        <v>27.81</v>
      </c>
      <c r="R45" s="94">
        <v>33</v>
      </c>
      <c r="S45" s="94">
        <v>33</v>
      </c>
      <c r="T45" s="94">
        <v>33</v>
      </c>
      <c r="U45">
        <v>0</v>
      </c>
      <c r="V45">
        <v>23.33</v>
      </c>
      <c r="W45">
        <v>4.66</v>
      </c>
      <c r="X45">
        <v>55</v>
      </c>
      <c r="Y45">
        <v>18.34</v>
      </c>
      <c r="Z45">
        <v>18.329999999999998</v>
      </c>
      <c r="AA45">
        <v>221.18</v>
      </c>
      <c r="AB45">
        <v>44.24</v>
      </c>
      <c r="AC45">
        <v>85</v>
      </c>
      <c r="AD45">
        <v>44</v>
      </c>
      <c r="AE45">
        <v>85</v>
      </c>
      <c r="AF45">
        <v>40</v>
      </c>
      <c r="AG45">
        <v>18.34</v>
      </c>
      <c r="AH45">
        <v>46.67</v>
      </c>
      <c r="AI45">
        <v>46.67</v>
      </c>
      <c r="AJ45">
        <v>25.23</v>
      </c>
      <c r="AK45">
        <v>179</v>
      </c>
      <c r="AL45">
        <v>77</v>
      </c>
      <c r="AM45">
        <v>7.97</v>
      </c>
    </row>
    <row r="46" spans="1:39">
      <c r="A46" t="s">
        <v>88</v>
      </c>
      <c r="B46" s="35">
        <v>139.46</v>
      </c>
      <c r="C46" s="35">
        <v>57.82</v>
      </c>
      <c r="D46" s="94">
        <f t="shared" si="0"/>
        <v>99</v>
      </c>
      <c r="E46" s="35"/>
      <c r="F46" s="35"/>
      <c r="G46" s="35"/>
      <c r="H46" s="35"/>
      <c r="I46" s="35"/>
      <c r="J46" s="38">
        <v>14.01</v>
      </c>
      <c r="K46" s="38">
        <v>14.01</v>
      </c>
      <c r="L46" s="38">
        <v>14.36</v>
      </c>
      <c r="M46">
        <v>66.42</v>
      </c>
      <c r="N46">
        <v>273.83999999999997</v>
      </c>
      <c r="O46">
        <v>53.27</v>
      </c>
      <c r="P46">
        <v>0</v>
      </c>
      <c r="Q46">
        <v>28.21</v>
      </c>
      <c r="R46" s="94">
        <v>33</v>
      </c>
      <c r="S46" s="94">
        <v>33</v>
      </c>
      <c r="T46" s="94">
        <v>33</v>
      </c>
      <c r="U46">
        <v>0</v>
      </c>
      <c r="V46">
        <v>25.97</v>
      </c>
      <c r="W46">
        <v>4.66</v>
      </c>
      <c r="X46">
        <v>55.5</v>
      </c>
      <c r="Y46">
        <v>18.5</v>
      </c>
      <c r="Z46">
        <v>18.5</v>
      </c>
      <c r="AA46">
        <v>229.33</v>
      </c>
      <c r="AB46">
        <v>45.86</v>
      </c>
      <c r="AC46">
        <v>86</v>
      </c>
      <c r="AD46">
        <v>45</v>
      </c>
      <c r="AE46">
        <v>90</v>
      </c>
      <c r="AF46">
        <v>43</v>
      </c>
      <c r="AG46">
        <v>18.34</v>
      </c>
      <c r="AH46">
        <v>47.67</v>
      </c>
      <c r="AI46">
        <v>47.67</v>
      </c>
      <c r="AJ46">
        <v>25.23</v>
      </c>
      <c r="AK46">
        <v>186</v>
      </c>
      <c r="AL46">
        <v>80</v>
      </c>
      <c r="AM46">
        <v>7.97</v>
      </c>
    </row>
    <row r="47" spans="1:39">
      <c r="A47" t="s">
        <v>89</v>
      </c>
      <c r="B47" s="35">
        <v>139.46</v>
      </c>
      <c r="C47" s="35">
        <v>57.82</v>
      </c>
      <c r="D47" s="94">
        <f t="shared" si="0"/>
        <v>99</v>
      </c>
      <c r="E47" s="35"/>
      <c r="F47" s="35"/>
      <c r="G47" s="35"/>
      <c r="H47" s="35"/>
      <c r="I47" s="35"/>
      <c r="J47" s="38">
        <v>14.33</v>
      </c>
      <c r="K47" s="38">
        <v>14.33</v>
      </c>
      <c r="L47" s="38">
        <v>14.7</v>
      </c>
      <c r="M47">
        <v>66.42</v>
      </c>
      <c r="N47">
        <v>273.83999999999997</v>
      </c>
      <c r="O47">
        <v>53.27</v>
      </c>
      <c r="P47">
        <v>0</v>
      </c>
      <c r="Q47">
        <v>32.020000000000003</v>
      </c>
      <c r="R47" s="94">
        <v>33</v>
      </c>
      <c r="S47" s="94">
        <v>33</v>
      </c>
      <c r="T47" s="94">
        <v>33</v>
      </c>
      <c r="U47">
        <v>0</v>
      </c>
      <c r="V47">
        <v>28.68</v>
      </c>
      <c r="W47">
        <v>4.66</v>
      </c>
      <c r="X47">
        <v>56</v>
      </c>
      <c r="Y47">
        <v>18.66</v>
      </c>
      <c r="Z47">
        <v>18.670000000000002</v>
      </c>
      <c r="AA47">
        <v>230.18</v>
      </c>
      <c r="AB47">
        <v>46.04</v>
      </c>
      <c r="AC47">
        <v>88</v>
      </c>
      <c r="AD47">
        <v>45</v>
      </c>
      <c r="AE47">
        <v>90</v>
      </c>
      <c r="AF47">
        <v>43</v>
      </c>
      <c r="AG47">
        <v>18.34</v>
      </c>
      <c r="AH47">
        <v>48.33</v>
      </c>
      <c r="AI47">
        <v>48.33</v>
      </c>
      <c r="AJ47">
        <v>25.23</v>
      </c>
      <c r="AK47">
        <v>188</v>
      </c>
      <c r="AL47">
        <v>81</v>
      </c>
      <c r="AM47">
        <v>7.97</v>
      </c>
    </row>
    <row r="48" spans="1:39">
      <c r="A48" t="s">
        <v>90</v>
      </c>
      <c r="B48" s="35">
        <v>166.53</v>
      </c>
      <c r="C48" s="35">
        <v>57.82</v>
      </c>
      <c r="D48" s="94">
        <f t="shared" si="0"/>
        <v>99</v>
      </c>
      <c r="E48" s="35"/>
      <c r="F48" s="35"/>
      <c r="G48" s="35"/>
      <c r="H48" s="35"/>
      <c r="I48" s="35"/>
      <c r="J48" s="38">
        <v>14.54</v>
      </c>
      <c r="K48" s="38">
        <v>14.54</v>
      </c>
      <c r="L48" s="38">
        <v>14.9</v>
      </c>
      <c r="M48">
        <v>66.42</v>
      </c>
      <c r="N48">
        <v>273.83999999999997</v>
      </c>
      <c r="O48">
        <v>53.27</v>
      </c>
      <c r="P48">
        <v>0</v>
      </c>
      <c r="Q48">
        <v>32.619999999999997</v>
      </c>
      <c r="R48" s="94">
        <v>33</v>
      </c>
      <c r="S48" s="94">
        <v>33</v>
      </c>
      <c r="T48" s="94">
        <v>33</v>
      </c>
      <c r="U48">
        <v>0</v>
      </c>
      <c r="V48">
        <v>31.42</v>
      </c>
      <c r="W48">
        <v>4.66</v>
      </c>
      <c r="X48">
        <v>56.5</v>
      </c>
      <c r="Y48">
        <v>18.84</v>
      </c>
      <c r="Z48">
        <v>18.829999999999998</v>
      </c>
      <c r="AA48">
        <v>230.18</v>
      </c>
      <c r="AB48">
        <v>46.04</v>
      </c>
      <c r="AC48">
        <v>89</v>
      </c>
      <c r="AD48">
        <v>45</v>
      </c>
      <c r="AE48">
        <v>90</v>
      </c>
      <c r="AF48">
        <v>43</v>
      </c>
      <c r="AG48">
        <v>18.34</v>
      </c>
      <c r="AH48">
        <v>49</v>
      </c>
      <c r="AI48">
        <v>49</v>
      </c>
      <c r="AJ48">
        <v>25.23</v>
      </c>
      <c r="AK48">
        <v>193</v>
      </c>
      <c r="AL48">
        <v>82</v>
      </c>
      <c r="AM48">
        <v>7.97</v>
      </c>
    </row>
    <row r="49" spans="1:39">
      <c r="A49" t="s">
        <v>91</v>
      </c>
      <c r="B49" s="35">
        <v>166.53</v>
      </c>
      <c r="C49" s="35">
        <v>57.82</v>
      </c>
      <c r="D49" s="94">
        <f t="shared" si="0"/>
        <v>99</v>
      </c>
      <c r="E49" s="35"/>
      <c r="F49" s="35"/>
      <c r="G49" s="35"/>
      <c r="H49" s="35"/>
      <c r="I49" s="35"/>
      <c r="J49" s="38">
        <v>14.88</v>
      </c>
      <c r="K49" s="38">
        <v>14.88</v>
      </c>
      <c r="L49" s="38">
        <v>15.25</v>
      </c>
      <c r="M49">
        <v>66.42</v>
      </c>
      <c r="N49">
        <v>273.83999999999997</v>
      </c>
      <c r="O49">
        <v>53.27</v>
      </c>
      <c r="P49">
        <v>0</v>
      </c>
      <c r="Q49">
        <v>36.01</v>
      </c>
      <c r="R49" s="94">
        <v>33</v>
      </c>
      <c r="S49" s="94">
        <v>33</v>
      </c>
      <c r="T49" s="94">
        <v>33</v>
      </c>
      <c r="U49">
        <v>0</v>
      </c>
      <c r="V49">
        <v>35.020000000000003</v>
      </c>
      <c r="W49">
        <v>4.66</v>
      </c>
      <c r="X49">
        <v>57.5</v>
      </c>
      <c r="Y49">
        <v>19.16</v>
      </c>
      <c r="Z49">
        <v>19.170000000000002</v>
      </c>
      <c r="AA49">
        <v>230.18</v>
      </c>
      <c r="AB49">
        <v>46.04</v>
      </c>
      <c r="AC49">
        <v>90</v>
      </c>
      <c r="AD49">
        <v>46</v>
      </c>
      <c r="AE49">
        <v>95</v>
      </c>
      <c r="AF49">
        <v>45</v>
      </c>
      <c r="AG49">
        <v>18.34</v>
      </c>
      <c r="AH49">
        <v>50</v>
      </c>
      <c r="AI49">
        <v>50</v>
      </c>
      <c r="AJ49">
        <v>25.23</v>
      </c>
      <c r="AK49">
        <v>193</v>
      </c>
      <c r="AL49">
        <v>82</v>
      </c>
      <c r="AM49">
        <v>7.97</v>
      </c>
    </row>
    <row r="50" spans="1:39">
      <c r="A50" t="s">
        <v>92</v>
      </c>
      <c r="B50" s="35">
        <v>166.53</v>
      </c>
      <c r="C50" s="35">
        <v>57.82</v>
      </c>
      <c r="D50" s="94">
        <f t="shared" si="0"/>
        <v>99</v>
      </c>
      <c r="E50" s="35"/>
      <c r="F50" s="35"/>
      <c r="G50" s="35"/>
      <c r="H50" s="35"/>
      <c r="I50" s="35"/>
      <c r="J50" s="38">
        <v>15.39</v>
      </c>
      <c r="K50" s="38">
        <v>15.39</v>
      </c>
      <c r="L50" s="38">
        <v>15.77</v>
      </c>
      <c r="M50">
        <v>66.42</v>
      </c>
      <c r="N50">
        <v>273.83999999999997</v>
      </c>
      <c r="O50">
        <v>53.27</v>
      </c>
      <c r="P50">
        <v>0</v>
      </c>
      <c r="Q50">
        <v>37.020000000000003</v>
      </c>
      <c r="R50" s="94">
        <v>33</v>
      </c>
      <c r="S50" s="94">
        <v>33</v>
      </c>
      <c r="T50" s="94">
        <v>33</v>
      </c>
      <c r="U50">
        <v>0</v>
      </c>
      <c r="V50">
        <v>38.659999999999997</v>
      </c>
      <c r="W50">
        <v>4.66</v>
      </c>
      <c r="X50">
        <v>59</v>
      </c>
      <c r="Y50">
        <v>19.66</v>
      </c>
      <c r="Z50">
        <v>19.670000000000002</v>
      </c>
      <c r="AA50">
        <v>230.18</v>
      </c>
      <c r="AB50">
        <v>46.04</v>
      </c>
      <c r="AC50">
        <v>90</v>
      </c>
      <c r="AD50">
        <v>46</v>
      </c>
      <c r="AE50">
        <v>95</v>
      </c>
      <c r="AF50">
        <v>45</v>
      </c>
      <c r="AG50">
        <v>18.34</v>
      </c>
      <c r="AH50">
        <v>51</v>
      </c>
      <c r="AI50">
        <v>51</v>
      </c>
      <c r="AJ50">
        <v>25.23</v>
      </c>
      <c r="AK50">
        <v>193</v>
      </c>
      <c r="AL50">
        <v>82</v>
      </c>
      <c r="AM50">
        <v>7.97</v>
      </c>
    </row>
    <row r="51" spans="1:39">
      <c r="A51" t="s">
        <v>93</v>
      </c>
      <c r="B51" s="35">
        <v>118.11</v>
      </c>
      <c r="C51" s="35">
        <v>57.82</v>
      </c>
      <c r="D51" s="94">
        <f t="shared" si="0"/>
        <v>99</v>
      </c>
      <c r="E51" s="35"/>
      <c r="F51" s="35"/>
      <c r="G51" s="35"/>
      <c r="H51" s="35"/>
      <c r="I51" s="35"/>
      <c r="J51" s="38">
        <v>15.58</v>
      </c>
      <c r="K51" s="38">
        <v>15.58</v>
      </c>
      <c r="L51" s="38">
        <v>15.97</v>
      </c>
      <c r="M51">
        <v>66.42</v>
      </c>
      <c r="N51">
        <v>273.83999999999997</v>
      </c>
      <c r="O51">
        <v>53.27</v>
      </c>
      <c r="P51">
        <v>0</v>
      </c>
      <c r="Q51">
        <v>38.619999999999997</v>
      </c>
      <c r="R51" s="94">
        <v>33</v>
      </c>
      <c r="S51" s="94">
        <v>33</v>
      </c>
      <c r="T51" s="94">
        <v>33</v>
      </c>
      <c r="U51">
        <v>0</v>
      </c>
      <c r="V51">
        <v>37.96</v>
      </c>
      <c r="W51">
        <v>4.79</v>
      </c>
      <c r="X51">
        <v>60</v>
      </c>
      <c r="Y51">
        <v>20</v>
      </c>
      <c r="Z51">
        <v>20</v>
      </c>
      <c r="AA51">
        <v>230.18</v>
      </c>
      <c r="AB51">
        <v>46.04</v>
      </c>
      <c r="AC51">
        <v>90</v>
      </c>
      <c r="AD51">
        <v>46</v>
      </c>
      <c r="AE51">
        <v>95</v>
      </c>
      <c r="AF51">
        <v>45</v>
      </c>
      <c r="AG51">
        <v>18.34</v>
      </c>
      <c r="AH51">
        <v>51.67</v>
      </c>
      <c r="AI51">
        <v>51.67</v>
      </c>
      <c r="AJ51">
        <v>26.24</v>
      </c>
      <c r="AK51">
        <v>193</v>
      </c>
      <c r="AL51">
        <v>82</v>
      </c>
      <c r="AM51">
        <v>7.97</v>
      </c>
    </row>
    <row r="52" spans="1:39">
      <c r="A52" t="s">
        <v>94</v>
      </c>
      <c r="B52" s="35">
        <v>110.41</v>
      </c>
      <c r="C52" s="35">
        <v>57.82</v>
      </c>
      <c r="D52" s="94">
        <f t="shared" si="0"/>
        <v>99</v>
      </c>
      <c r="E52" s="35"/>
      <c r="F52" s="35"/>
      <c r="G52" s="35"/>
      <c r="H52" s="35"/>
      <c r="I52" s="35"/>
      <c r="J52" s="38">
        <v>15.58</v>
      </c>
      <c r="K52" s="38">
        <v>15.58</v>
      </c>
      <c r="L52" s="38">
        <v>15.97</v>
      </c>
      <c r="M52">
        <v>66.42</v>
      </c>
      <c r="N52">
        <v>273.83999999999997</v>
      </c>
      <c r="O52">
        <v>53.27</v>
      </c>
      <c r="P52">
        <v>0</v>
      </c>
      <c r="Q52">
        <v>40.020000000000003</v>
      </c>
      <c r="R52" s="94">
        <v>33</v>
      </c>
      <c r="S52" s="94">
        <v>33</v>
      </c>
      <c r="T52" s="94">
        <v>33</v>
      </c>
      <c r="U52">
        <v>0</v>
      </c>
      <c r="V52">
        <v>41.48</v>
      </c>
      <c r="W52">
        <v>4.79</v>
      </c>
      <c r="X52">
        <v>62</v>
      </c>
      <c r="Y52">
        <v>20.66</v>
      </c>
      <c r="Z52">
        <v>20.67</v>
      </c>
      <c r="AA52">
        <v>230.18</v>
      </c>
      <c r="AB52">
        <v>46.04</v>
      </c>
      <c r="AC52">
        <v>90</v>
      </c>
      <c r="AD52">
        <v>46</v>
      </c>
      <c r="AE52">
        <v>93</v>
      </c>
      <c r="AF52">
        <v>45</v>
      </c>
      <c r="AG52">
        <v>18.34</v>
      </c>
      <c r="AH52">
        <v>53</v>
      </c>
      <c r="AI52">
        <v>53</v>
      </c>
      <c r="AJ52">
        <v>26.24</v>
      </c>
      <c r="AK52">
        <v>193</v>
      </c>
      <c r="AL52">
        <v>82</v>
      </c>
      <c r="AM52">
        <v>7.97</v>
      </c>
    </row>
    <row r="53" spans="1:39">
      <c r="A53" t="s">
        <v>95</v>
      </c>
      <c r="B53" s="35">
        <v>110.41</v>
      </c>
      <c r="C53" s="35">
        <v>57.82</v>
      </c>
      <c r="D53" s="94">
        <f t="shared" si="0"/>
        <v>99</v>
      </c>
      <c r="E53" s="35"/>
      <c r="F53" s="35"/>
      <c r="G53" s="35"/>
      <c r="H53" s="35"/>
      <c r="I53" s="35"/>
      <c r="J53" s="38">
        <v>15.58</v>
      </c>
      <c r="K53" s="38">
        <v>15.58</v>
      </c>
      <c r="L53" s="38">
        <v>15.97</v>
      </c>
      <c r="M53">
        <v>66.42</v>
      </c>
      <c r="N53">
        <v>273.83999999999997</v>
      </c>
      <c r="O53">
        <v>53.27</v>
      </c>
      <c r="P53">
        <v>0</v>
      </c>
      <c r="Q53">
        <v>41.62</v>
      </c>
      <c r="R53" s="94">
        <v>33</v>
      </c>
      <c r="S53" s="94">
        <v>33</v>
      </c>
      <c r="T53" s="94">
        <v>33</v>
      </c>
      <c r="U53">
        <v>0</v>
      </c>
      <c r="V53">
        <v>47.61</v>
      </c>
      <c r="W53">
        <v>4.79</v>
      </c>
      <c r="X53">
        <v>62.5</v>
      </c>
      <c r="Y53">
        <v>20.84</v>
      </c>
      <c r="Z53">
        <v>20.83</v>
      </c>
      <c r="AA53">
        <v>230.18</v>
      </c>
      <c r="AB53">
        <v>46.04</v>
      </c>
      <c r="AC53">
        <v>91</v>
      </c>
      <c r="AD53">
        <v>46</v>
      </c>
      <c r="AE53">
        <v>93</v>
      </c>
      <c r="AF53">
        <v>45</v>
      </c>
      <c r="AG53">
        <v>18.34</v>
      </c>
      <c r="AH53">
        <v>53.33</v>
      </c>
      <c r="AI53">
        <v>53.33</v>
      </c>
      <c r="AJ53">
        <v>26.24</v>
      </c>
      <c r="AK53">
        <v>193</v>
      </c>
      <c r="AL53">
        <v>82</v>
      </c>
      <c r="AM53">
        <v>7.97</v>
      </c>
    </row>
    <row r="54" spans="1:39">
      <c r="A54" t="s">
        <v>96</v>
      </c>
      <c r="B54" s="35">
        <v>110.41</v>
      </c>
      <c r="C54" s="35">
        <v>57.82</v>
      </c>
      <c r="D54" s="94">
        <f t="shared" si="0"/>
        <v>99</v>
      </c>
      <c r="E54" s="35"/>
      <c r="F54" s="35"/>
      <c r="G54" s="35"/>
      <c r="H54" s="35"/>
      <c r="I54" s="35"/>
      <c r="J54" s="38">
        <v>15.58</v>
      </c>
      <c r="K54" s="38">
        <v>15.58</v>
      </c>
      <c r="L54" s="38">
        <v>15.97</v>
      </c>
      <c r="M54">
        <v>66.42</v>
      </c>
      <c r="N54">
        <v>232.77</v>
      </c>
      <c r="O54">
        <v>53.27</v>
      </c>
      <c r="P54">
        <v>0</v>
      </c>
      <c r="Q54">
        <v>43.02</v>
      </c>
      <c r="R54" s="94">
        <v>33</v>
      </c>
      <c r="S54" s="94">
        <v>33</v>
      </c>
      <c r="T54" s="94">
        <v>33</v>
      </c>
      <c r="U54">
        <v>0</v>
      </c>
      <c r="V54">
        <v>53.41</v>
      </c>
      <c r="W54">
        <v>4.79</v>
      </c>
      <c r="X54">
        <v>63.5</v>
      </c>
      <c r="Y54">
        <v>21.16</v>
      </c>
      <c r="Z54">
        <v>21.17</v>
      </c>
      <c r="AA54">
        <v>230.18</v>
      </c>
      <c r="AB54">
        <v>46.04</v>
      </c>
      <c r="AC54">
        <v>91</v>
      </c>
      <c r="AD54">
        <v>46</v>
      </c>
      <c r="AE54">
        <v>93</v>
      </c>
      <c r="AF54">
        <v>44</v>
      </c>
      <c r="AG54">
        <v>18.34</v>
      </c>
      <c r="AH54">
        <v>52.67</v>
      </c>
      <c r="AI54">
        <v>52.67</v>
      </c>
      <c r="AJ54">
        <v>26.24</v>
      </c>
      <c r="AK54">
        <v>193</v>
      </c>
      <c r="AL54">
        <v>82</v>
      </c>
      <c r="AM54">
        <v>7.97</v>
      </c>
    </row>
    <row r="55" spans="1:39">
      <c r="A55" t="s">
        <v>97</v>
      </c>
      <c r="B55" s="35">
        <v>110.41</v>
      </c>
      <c r="C55" s="35">
        <v>57.82</v>
      </c>
      <c r="D55" s="94">
        <f t="shared" si="0"/>
        <v>99</v>
      </c>
      <c r="E55" s="35"/>
      <c r="F55" s="35"/>
      <c r="G55" s="35"/>
      <c r="H55" s="35"/>
      <c r="I55" s="35"/>
      <c r="J55" s="38">
        <v>15.58</v>
      </c>
      <c r="K55" s="38">
        <v>15.58</v>
      </c>
      <c r="L55" s="38">
        <v>15.97</v>
      </c>
      <c r="M55">
        <v>66.42</v>
      </c>
      <c r="N55">
        <v>191.7</v>
      </c>
      <c r="O55">
        <v>53.27</v>
      </c>
      <c r="P55">
        <v>0</v>
      </c>
      <c r="Q55">
        <v>37.020000000000003</v>
      </c>
      <c r="R55" s="94">
        <v>33</v>
      </c>
      <c r="S55" s="94">
        <v>33</v>
      </c>
      <c r="T55" s="94">
        <v>33</v>
      </c>
      <c r="U55">
        <v>0</v>
      </c>
      <c r="V55">
        <v>58.22</v>
      </c>
      <c r="W55">
        <v>4.9400000000000004</v>
      </c>
      <c r="X55">
        <v>66</v>
      </c>
      <c r="Y55">
        <v>22</v>
      </c>
      <c r="Z55">
        <v>22</v>
      </c>
      <c r="AA55">
        <v>230.18</v>
      </c>
      <c r="AB55">
        <v>46.04</v>
      </c>
      <c r="AC55">
        <v>91</v>
      </c>
      <c r="AD55">
        <v>45</v>
      </c>
      <c r="AE55">
        <v>92</v>
      </c>
      <c r="AF55">
        <v>44</v>
      </c>
      <c r="AG55">
        <v>18.34</v>
      </c>
      <c r="AH55">
        <v>51.67</v>
      </c>
      <c r="AI55">
        <v>51.67</v>
      </c>
      <c r="AJ55">
        <v>26.24</v>
      </c>
      <c r="AK55">
        <v>193</v>
      </c>
      <c r="AL55">
        <v>82</v>
      </c>
      <c r="AM55">
        <v>7.97</v>
      </c>
    </row>
    <row r="56" spans="1:39">
      <c r="A56" t="s">
        <v>98</v>
      </c>
      <c r="B56" s="35">
        <v>110.41</v>
      </c>
      <c r="C56" s="35">
        <v>57.82</v>
      </c>
      <c r="D56" s="94">
        <f t="shared" si="0"/>
        <v>99</v>
      </c>
      <c r="E56" s="35"/>
      <c r="F56" s="35"/>
      <c r="G56" s="35"/>
      <c r="H56" s="35"/>
      <c r="I56" s="35"/>
      <c r="J56" s="38">
        <v>15.19</v>
      </c>
      <c r="K56" s="38">
        <v>15.19</v>
      </c>
      <c r="L56" s="38">
        <v>15.58</v>
      </c>
      <c r="M56">
        <v>66.42</v>
      </c>
      <c r="N56">
        <v>150.61000000000001</v>
      </c>
      <c r="O56">
        <v>53.27</v>
      </c>
      <c r="P56">
        <v>0</v>
      </c>
      <c r="Q56">
        <v>37.619999999999997</v>
      </c>
      <c r="R56" s="94">
        <v>33</v>
      </c>
      <c r="S56" s="94">
        <v>33</v>
      </c>
      <c r="T56" s="94">
        <v>33</v>
      </c>
      <c r="U56">
        <v>0</v>
      </c>
      <c r="V56">
        <v>61.73</v>
      </c>
      <c r="W56">
        <v>4.9400000000000004</v>
      </c>
      <c r="X56">
        <v>69</v>
      </c>
      <c r="Y56">
        <v>23</v>
      </c>
      <c r="Z56">
        <v>23</v>
      </c>
      <c r="AA56">
        <v>230.18</v>
      </c>
      <c r="AB56">
        <v>46.04</v>
      </c>
      <c r="AC56">
        <v>91</v>
      </c>
      <c r="AD56">
        <v>45</v>
      </c>
      <c r="AE56">
        <v>91</v>
      </c>
      <c r="AF56">
        <v>44</v>
      </c>
      <c r="AG56">
        <v>18.34</v>
      </c>
      <c r="AH56">
        <v>51.33</v>
      </c>
      <c r="AI56">
        <v>51.33</v>
      </c>
      <c r="AJ56">
        <v>27.24</v>
      </c>
      <c r="AK56">
        <v>193</v>
      </c>
      <c r="AL56">
        <v>82</v>
      </c>
      <c r="AM56">
        <v>7.97</v>
      </c>
    </row>
    <row r="57" spans="1:39">
      <c r="A57" t="s">
        <v>99</v>
      </c>
      <c r="B57" s="35">
        <v>110.41</v>
      </c>
      <c r="C57" s="35">
        <v>57.82</v>
      </c>
      <c r="D57" s="94">
        <f t="shared" si="0"/>
        <v>99</v>
      </c>
      <c r="E57" s="35"/>
      <c r="F57" s="35"/>
      <c r="G57" s="35"/>
      <c r="H57" s="35"/>
      <c r="I57" s="35"/>
      <c r="J57" s="38">
        <v>14.92</v>
      </c>
      <c r="K57" s="38">
        <v>14.92</v>
      </c>
      <c r="L57" s="38">
        <v>15.29</v>
      </c>
      <c r="M57">
        <v>66.42</v>
      </c>
      <c r="N57">
        <v>150.61000000000001</v>
      </c>
      <c r="O57">
        <v>53.27</v>
      </c>
      <c r="P57">
        <v>0</v>
      </c>
      <c r="Q57">
        <v>38.020000000000003</v>
      </c>
      <c r="R57" s="94">
        <v>33</v>
      </c>
      <c r="S57" s="94">
        <v>33</v>
      </c>
      <c r="T57" s="94">
        <v>33</v>
      </c>
      <c r="U57">
        <v>0</v>
      </c>
      <c r="V57">
        <v>46.22</v>
      </c>
      <c r="W57">
        <v>4.9400000000000004</v>
      </c>
      <c r="X57">
        <v>72</v>
      </c>
      <c r="Y57">
        <v>24</v>
      </c>
      <c r="Z57">
        <v>24</v>
      </c>
      <c r="AA57">
        <v>230.18</v>
      </c>
      <c r="AB57">
        <v>46.04</v>
      </c>
      <c r="AC57">
        <v>91</v>
      </c>
      <c r="AD57">
        <v>44</v>
      </c>
      <c r="AE57">
        <v>90</v>
      </c>
      <c r="AF57">
        <v>43</v>
      </c>
      <c r="AG57">
        <v>18.66</v>
      </c>
      <c r="AH57">
        <v>51</v>
      </c>
      <c r="AI57">
        <v>51</v>
      </c>
      <c r="AJ57">
        <v>27.24</v>
      </c>
      <c r="AK57">
        <v>193</v>
      </c>
      <c r="AL57">
        <v>82</v>
      </c>
      <c r="AM57">
        <v>7.97</v>
      </c>
    </row>
    <row r="58" spans="1:39">
      <c r="A58" t="s">
        <v>100</v>
      </c>
      <c r="B58" s="35">
        <v>110.41</v>
      </c>
      <c r="C58" s="35">
        <v>57.82</v>
      </c>
      <c r="D58" s="94">
        <f t="shared" si="0"/>
        <v>99</v>
      </c>
      <c r="E58" s="35"/>
      <c r="F58" s="35"/>
      <c r="G58" s="35"/>
      <c r="H58" s="35"/>
      <c r="I58" s="35"/>
      <c r="J58" s="38">
        <v>14.71</v>
      </c>
      <c r="K58" s="38">
        <v>14.71</v>
      </c>
      <c r="L58" s="38">
        <v>15.08</v>
      </c>
      <c r="M58">
        <v>66.42</v>
      </c>
      <c r="N58">
        <v>191.69</v>
      </c>
      <c r="O58">
        <v>53.27</v>
      </c>
      <c r="P58">
        <v>0</v>
      </c>
      <c r="Q58">
        <v>39.020000000000003</v>
      </c>
      <c r="R58" s="94">
        <v>33</v>
      </c>
      <c r="S58" s="94">
        <v>33</v>
      </c>
      <c r="T58" s="94">
        <v>33</v>
      </c>
      <c r="U58">
        <v>0</v>
      </c>
      <c r="V58">
        <v>45.81</v>
      </c>
      <c r="W58">
        <v>4.9400000000000004</v>
      </c>
      <c r="X58">
        <v>75</v>
      </c>
      <c r="Y58">
        <v>25</v>
      </c>
      <c r="Z58">
        <v>25</v>
      </c>
      <c r="AA58">
        <v>230.18</v>
      </c>
      <c r="AB58">
        <v>46.04</v>
      </c>
      <c r="AC58">
        <v>90</v>
      </c>
      <c r="AD58">
        <v>44</v>
      </c>
      <c r="AE58">
        <v>89</v>
      </c>
      <c r="AF58">
        <v>43</v>
      </c>
      <c r="AG58">
        <v>19</v>
      </c>
      <c r="AH58">
        <v>50.33</v>
      </c>
      <c r="AI58">
        <v>50.33</v>
      </c>
      <c r="AJ58">
        <v>27.24</v>
      </c>
      <c r="AK58">
        <v>189</v>
      </c>
      <c r="AL58">
        <v>81</v>
      </c>
      <c r="AM58">
        <v>7.97</v>
      </c>
    </row>
    <row r="59" spans="1:39">
      <c r="A59" t="s">
        <v>101</v>
      </c>
      <c r="B59" s="35">
        <v>110.41</v>
      </c>
      <c r="C59" s="35">
        <v>57.82</v>
      </c>
      <c r="D59" s="94">
        <f t="shared" si="0"/>
        <v>99</v>
      </c>
      <c r="E59" s="35"/>
      <c r="F59" s="35"/>
      <c r="G59" s="35"/>
      <c r="H59" s="35"/>
      <c r="I59" s="35"/>
      <c r="J59" s="38">
        <v>14.33</v>
      </c>
      <c r="K59" s="38">
        <v>14.33</v>
      </c>
      <c r="L59" s="38">
        <v>14.68</v>
      </c>
      <c r="M59">
        <v>66.42</v>
      </c>
      <c r="N59">
        <v>191.69</v>
      </c>
      <c r="O59">
        <v>53.27</v>
      </c>
      <c r="P59">
        <v>0</v>
      </c>
      <c r="Q59">
        <v>39.42</v>
      </c>
      <c r="R59" s="94">
        <v>33</v>
      </c>
      <c r="S59" s="94">
        <v>33</v>
      </c>
      <c r="T59" s="94">
        <v>33</v>
      </c>
      <c r="U59">
        <v>0</v>
      </c>
      <c r="V59">
        <v>45.2</v>
      </c>
      <c r="W59">
        <v>5.22</v>
      </c>
      <c r="X59">
        <v>67.5</v>
      </c>
      <c r="Y59">
        <v>22.5</v>
      </c>
      <c r="Z59">
        <v>22.5</v>
      </c>
      <c r="AA59">
        <v>222.22</v>
      </c>
      <c r="AB59">
        <v>44.44</v>
      </c>
      <c r="AC59">
        <v>86</v>
      </c>
      <c r="AD59">
        <v>43</v>
      </c>
      <c r="AE59">
        <v>87</v>
      </c>
      <c r="AF59">
        <v>41</v>
      </c>
      <c r="AG59">
        <v>19.34</v>
      </c>
      <c r="AH59">
        <v>50.67</v>
      </c>
      <c r="AI59">
        <v>50.67</v>
      </c>
      <c r="AJ59">
        <v>27.24</v>
      </c>
      <c r="AK59">
        <v>186</v>
      </c>
      <c r="AL59">
        <v>79</v>
      </c>
      <c r="AM59">
        <v>7.97</v>
      </c>
    </row>
    <row r="60" spans="1:39">
      <c r="A60" t="s">
        <v>102</v>
      </c>
      <c r="B60" s="35">
        <v>110.41</v>
      </c>
      <c r="C60" s="35">
        <v>57.82</v>
      </c>
      <c r="D60" s="94">
        <f t="shared" si="0"/>
        <v>99</v>
      </c>
      <c r="E60" s="35"/>
      <c r="F60" s="35"/>
      <c r="G60" s="35"/>
      <c r="H60" s="35"/>
      <c r="I60" s="35"/>
      <c r="J60" s="38">
        <v>13.87</v>
      </c>
      <c r="K60" s="38">
        <v>13.87</v>
      </c>
      <c r="L60" s="38">
        <v>14.21</v>
      </c>
      <c r="M60">
        <v>66.42</v>
      </c>
      <c r="N60">
        <v>191.69</v>
      </c>
      <c r="O60">
        <v>53.27</v>
      </c>
      <c r="P60">
        <v>0</v>
      </c>
      <c r="Q60">
        <v>40.020000000000003</v>
      </c>
      <c r="R60" s="94">
        <v>33</v>
      </c>
      <c r="S60" s="94">
        <v>33</v>
      </c>
      <c r="T60" s="94">
        <v>33</v>
      </c>
      <c r="U60">
        <v>0</v>
      </c>
      <c r="V60">
        <v>44.36</v>
      </c>
      <c r="W60">
        <v>5.22</v>
      </c>
      <c r="X60">
        <v>67.5</v>
      </c>
      <c r="Y60">
        <v>22.5</v>
      </c>
      <c r="Z60">
        <v>22.5</v>
      </c>
      <c r="AA60">
        <v>203.92</v>
      </c>
      <c r="AB60">
        <v>40.78</v>
      </c>
      <c r="AC60">
        <v>84</v>
      </c>
      <c r="AD60">
        <v>42</v>
      </c>
      <c r="AE60">
        <v>85</v>
      </c>
      <c r="AF60">
        <v>40</v>
      </c>
      <c r="AG60">
        <v>20</v>
      </c>
      <c r="AH60">
        <v>51</v>
      </c>
      <c r="AI60">
        <v>51</v>
      </c>
      <c r="AJ60">
        <v>27.24</v>
      </c>
      <c r="AK60">
        <v>179</v>
      </c>
      <c r="AL60">
        <v>76</v>
      </c>
      <c r="AM60">
        <v>7.97</v>
      </c>
    </row>
    <row r="61" spans="1:39">
      <c r="A61" t="s">
        <v>103</v>
      </c>
      <c r="B61" s="35">
        <v>158.83000000000001</v>
      </c>
      <c r="C61" s="35">
        <v>57.82</v>
      </c>
      <c r="D61" s="94">
        <f t="shared" si="0"/>
        <v>99</v>
      </c>
      <c r="E61" s="35"/>
      <c r="F61" s="35"/>
      <c r="G61" s="35"/>
      <c r="H61" s="35"/>
      <c r="I61" s="35"/>
      <c r="J61" s="38">
        <v>13.28</v>
      </c>
      <c r="K61" s="38">
        <v>13.28</v>
      </c>
      <c r="L61" s="38">
        <v>13.62</v>
      </c>
      <c r="M61">
        <v>66.42</v>
      </c>
      <c r="N61">
        <v>232.76</v>
      </c>
      <c r="O61">
        <v>53.27</v>
      </c>
      <c r="P61">
        <v>0</v>
      </c>
      <c r="Q61">
        <v>41.02</v>
      </c>
      <c r="R61" s="94">
        <v>33</v>
      </c>
      <c r="S61" s="94">
        <v>33</v>
      </c>
      <c r="T61" s="94">
        <v>33</v>
      </c>
      <c r="U61">
        <v>0</v>
      </c>
      <c r="V61">
        <v>44.69</v>
      </c>
      <c r="W61">
        <v>5.22</v>
      </c>
      <c r="X61">
        <v>67.5</v>
      </c>
      <c r="Y61">
        <v>22.5</v>
      </c>
      <c r="Z61">
        <v>22.5</v>
      </c>
      <c r="AA61">
        <v>195.25</v>
      </c>
      <c r="AB61">
        <v>39.049999999999997</v>
      </c>
      <c r="AC61">
        <v>82</v>
      </c>
      <c r="AD61">
        <v>41</v>
      </c>
      <c r="AE61">
        <v>81</v>
      </c>
      <c r="AF61">
        <v>38</v>
      </c>
      <c r="AG61">
        <v>20.34</v>
      </c>
      <c r="AH61">
        <v>50</v>
      </c>
      <c r="AI61">
        <v>50</v>
      </c>
      <c r="AJ61">
        <v>27.24</v>
      </c>
      <c r="AK61">
        <v>172</v>
      </c>
      <c r="AL61">
        <v>73</v>
      </c>
      <c r="AM61">
        <v>7.97</v>
      </c>
    </row>
    <row r="62" spans="1:39">
      <c r="A62" t="s">
        <v>104</v>
      </c>
      <c r="B62" s="35">
        <v>171.08</v>
      </c>
      <c r="C62" s="35">
        <v>57.82</v>
      </c>
      <c r="D62" s="94">
        <f t="shared" si="0"/>
        <v>99</v>
      </c>
      <c r="E62" s="35"/>
      <c r="F62" s="35"/>
      <c r="G62" s="35"/>
      <c r="H62" s="35"/>
      <c r="I62" s="35"/>
      <c r="J62" s="38">
        <v>12.71</v>
      </c>
      <c r="K62" s="38">
        <v>12.71</v>
      </c>
      <c r="L62" s="38">
        <v>13.03</v>
      </c>
      <c r="M62">
        <v>66.42</v>
      </c>
      <c r="N62">
        <v>273.83999999999997</v>
      </c>
      <c r="O62">
        <v>53.27</v>
      </c>
      <c r="P62">
        <v>0</v>
      </c>
      <c r="Q62">
        <v>41.62</v>
      </c>
      <c r="R62" s="94">
        <v>33</v>
      </c>
      <c r="S62" s="94">
        <v>33</v>
      </c>
      <c r="T62" s="94">
        <v>33</v>
      </c>
      <c r="U62">
        <v>0</v>
      </c>
      <c r="V62">
        <v>44.88</v>
      </c>
      <c r="W62">
        <v>5.22</v>
      </c>
      <c r="X62">
        <v>67.5</v>
      </c>
      <c r="Y62">
        <v>22.5</v>
      </c>
      <c r="Z62">
        <v>22.5</v>
      </c>
      <c r="AA62">
        <v>186.59</v>
      </c>
      <c r="AB62">
        <v>37.32</v>
      </c>
      <c r="AC62">
        <v>77</v>
      </c>
      <c r="AD62">
        <v>39</v>
      </c>
      <c r="AE62">
        <v>76</v>
      </c>
      <c r="AF62">
        <v>37</v>
      </c>
      <c r="AG62">
        <v>20.66</v>
      </c>
      <c r="AH62">
        <v>49.67</v>
      </c>
      <c r="AI62">
        <v>49.67</v>
      </c>
      <c r="AJ62">
        <v>27.24</v>
      </c>
      <c r="AK62">
        <v>165</v>
      </c>
      <c r="AL62">
        <v>70</v>
      </c>
      <c r="AM62">
        <v>7.97</v>
      </c>
    </row>
    <row r="63" spans="1:39">
      <c r="A63" t="s">
        <v>105</v>
      </c>
      <c r="B63" s="35">
        <v>171.08</v>
      </c>
      <c r="C63" s="35">
        <v>57.82</v>
      </c>
      <c r="D63" s="94">
        <f t="shared" si="0"/>
        <v>99</v>
      </c>
      <c r="E63" s="35"/>
      <c r="F63" s="35"/>
      <c r="G63" s="35"/>
      <c r="H63" s="35"/>
      <c r="I63" s="35"/>
      <c r="J63" s="38">
        <v>11.93</v>
      </c>
      <c r="K63" s="38">
        <v>11.93</v>
      </c>
      <c r="L63" s="38">
        <v>12.22</v>
      </c>
      <c r="M63">
        <v>66.42</v>
      </c>
      <c r="N63">
        <v>273.83999999999997</v>
      </c>
      <c r="O63">
        <v>53.27</v>
      </c>
      <c r="P63">
        <v>0</v>
      </c>
      <c r="Q63">
        <v>42.02</v>
      </c>
      <c r="R63" s="94">
        <v>33</v>
      </c>
      <c r="S63" s="94">
        <v>33</v>
      </c>
      <c r="T63" s="94">
        <v>33</v>
      </c>
      <c r="U63">
        <v>0</v>
      </c>
      <c r="V63">
        <v>32.57</v>
      </c>
      <c r="W63">
        <v>5.59</v>
      </c>
      <c r="X63">
        <v>67.5</v>
      </c>
      <c r="Y63">
        <v>22.5</v>
      </c>
      <c r="Z63">
        <v>22.5</v>
      </c>
      <c r="AA63">
        <v>194.53</v>
      </c>
      <c r="AB63">
        <v>38.909999999999997</v>
      </c>
      <c r="AC63">
        <v>73</v>
      </c>
      <c r="AD63">
        <v>38</v>
      </c>
      <c r="AE63">
        <v>74</v>
      </c>
      <c r="AF63">
        <v>36</v>
      </c>
      <c r="AG63">
        <v>21</v>
      </c>
      <c r="AH63">
        <v>48.67</v>
      </c>
      <c r="AI63">
        <v>48.67</v>
      </c>
      <c r="AJ63">
        <v>27.24</v>
      </c>
      <c r="AK63">
        <v>158</v>
      </c>
      <c r="AL63">
        <v>67</v>
      </c>
      <c r="AM63">
        <v>7.97</v>
      </c>
    </row>
    <row r="64" spans="1:39">
      <c r="A64" t="s">
        <v>106</v>
      </c>
      <c r="B64" s="35">
        <v>171.08</v>
      </c>
      <c r="C64" s="35">
        <v>57.82</v>
      </c>
      <c r="D64" s="94">
        <f t="shared" si="0"/>
        <v>99</v>
      </c>
      <c r="E64" s="35"/>
      <c r="F64" s="35"/>
      <c r="G64" s="35"/>
      <c r="H64" s="35"/>
      <c r="I64" s="35"/>
      <c r="J64" s="38">
        <v>11.12</v>
      </c>
      <c r="K64" s="38">
        <v>11.12</v>
      </c>
      <c r="L64" s="38">
        <v>11.4</v>
      </c>
      <c r="M64">
        <v>66.42</v>
      </c>
      <c r="N64">
        <v>273.83999999999997</v>
      </c>
      <c r="O64">
        <v>53.27</v>
      </c>
      <c r="P64">
        <v>0</v>
      </c>
      <c r="Q64">
        <v>42.42</v>
      </c>
      <c r="R64" s="94">
        <v>33</v>
      </c>
      <c r="S64" s="94">
        <v>33</v>
      </c>
      <c r="T64" s="94">
        <v>33</v>
      </c>
      <c r="U64">
        <v>0</v>
      </c>
      <c r="V64">
        <v>32.57</v>
      </c>
      <c r="W64">
        <v>5.59</v>
      </c>
      <c r="X64">
        <v>67.5</v>
      </c>
      <c r="Y64">
        <v>22.5</v>
      </c>
      <c r="Z64">
        <v>22.5</v>
      </c>
      <c r="AA64">
        <v>181.61</v>
      </c>
      <c r="AB64">
        <v>36.32</v>
      </c>
      <c r="AC64">
        <v>68</v>
      </c>
      <c r="AD64">
        <v>36</v>
      </c>
      <c r="AE64">
        <v>70</v>
      </c>
      <c r="AF64">
        <v>34</v>
      </c>
      <c r="AG64">
        <v>21</v>
      </c>
      <c r="AH64">
        <v>49</v>
      </c>
      <c r="AI64">
        <v>49</v>
      </c>
      <c r="AJ64">
        <v>27.24</v>
      </c>
      <c r="AK64">
        <v>147</v>
      </c>
      <c r="AL64">
        <v>63</v>
      </c>
      <c r="AM64">
        <v>7.97</v>
      </c>
    </row>
    <row r="65" spans="1:39">
      <c r="A65" t="s">
        <v>107</v>
      </c>
      <c r="B65" s="35">
        <v>171.08</v>
      </c>
      <c r="C65" s="35">
        <v>57.82</v>
      </c>
      <c r="D65" s="94">
        <f t="shared" si="0"/>
        <v>99</v>
      </c>
      <c r="E65" s="35"/>
      <c r="F65" s="35"/>
      <c r="G65" s="35"/>
      <c r="H65" s="35"/>
      <c r="I65" s="35"/>
      <c r="J65" s="38">
        <v>10.29</v>
      </c>
      <c r="K65" s="38">
        <v>10.29</v>
      </c>
      <c r="L65" s="38">
        <v>10.54</v>
      </c>
      <c r="M65">
        <v>66.42</v>
      </c>
      <c r="N65">
        <v>273.83999999999997</v>
      </c>
      <c r="O65">
        <v>53.27</v>
      </c>
      <c r="P65">
        <v>0</v>
      </c>
      <c r="Q65">
        <v>43.02</v>
      </c>
      <c r="R65" s="94">
        <v>33</v>
      </c>
      <c r="S65" s="94">
        <v>33</v>
      </c>
      <c r="T65" s="94">
        <v>33</v>
      </c>
      <c r="U65">
        <v>0</v>
      </c>
      <c r="V65">
        <v>30.07</v>
      </c>
      <c r="W65">
        <v>5.59</v>
      </c>
      <c r="X65">
        <v>67.5</v>
      </c>
      <c r="Y65">
        <v>22.5</v>
      </c>
      <c r="Z65">
        <v>22.5</v>
      </c>
      <c r="AA65">
        <v>169.06</v>
      </c>
      <c r="AB65">
        <v>33.81</v>
      </c>
      <c r="AC65">
        <v>63</v>
      </c>
      <c r="AD65">
        <v>34</v>
      </c>
      <c r="AE65">
        <v>61</v>
      </c>
      <c r="AF65">
        <v>29</v>
      </c>
      <c r="AG65">
        <v>23.66</v>
      </c>
      <c r="AH65">
        <v>49</v>
      </c>
      <c r="AI65">
        <v>49</v>
      </c>
      <c r="AJ65">
        <v>27.24</v>
      </c>
      <c r="AK65">
        <v>137</v>
      </c>
      <c r="AL65">
        <v>58</v>
      </c>
      <c r="AM65">
        <v>7.97</v>
      </c>
    </row>
    <row r="66" spans="1:39">
      <c r="A66" t="s">
        <v>108</v>
      </c>
      <c r="B66" s="35">
        <v>171.08</v>
      </c>
      <c r="C66" s="35">
        <v>57.82</v>
      </c>
      <c r="D66" s="94">
        <f t="shared" si="0"/>
        <v>99</v>
      </c>
      <c r="E66" s="35"/>
      <c r="F66" s="35"/>
      <c r="G66" s="35"/>
      <c r="H66" s="35"/>
      <c r="I66" s="35"/>
      <c r="J66" s="38">
        <v>9.4700000000000006</v>
      </c>
      <c r="K66" s="38">
        <v>9.4700000000000006</v>
      </c>
      <c r="L66" s="38">
        <v>9.6999999999999993</v>
      </c>
      <c r="M66">
        <v>66.42</v>
      </c>
      <c r="N66">
        <v>273.83999999999997</v>
      </c>
      <c r="O66">
        <v>53.27</v>
      </c>
      <c r="P66">
        <v>0</v>
      </c>
      <c r="Q66">
        <v>44.02</v>
      </c>
      <c r="R66" s="94">
        <v>33</v>
      </c>
      <c r="S66" s="94">
        <v>33</v>
      </c>
      <c r="T66" s="94">
        <v>33</v>
      </c>
      <c r="U66">
        <v>0</v>
      </c>
      <c r="V66">
        <v>27.61</v>
      </c>
      <c r="W66">
        <v>5.59</v>
      </c>
      <c r="X66">
        <v>67.5</v>
      </c>
      <c r="Y66">
        <v>22.5</v>
      </c>
      <c r="Z66">
        <v>22.5</v>
      </c>
      <c r="AA66">
        <v>156.34</v>
      </c>
      <c r="AB66">
        <v>31.27</v>
      </c>
      <c r="AC66">
        <v>59</v>
      </c>
      <c r="AD66">
        <v>31</v>
      </c>
      <c r="AE66">
        <v>54</v>
      </c>
      <c r="AF66">
        <v>26</v>
      </c>
      <c r="AG66">
        <v>23.66</v>
      </c>
      <c r="AH66">
        <v>49.33</v>
      </c>
      <c r="AI66">
        <v>49.33</v>
      </c>
      <c r="AJ66">
        <v>27.24</v>
      </c>
      <c r="AK66">
        <v>126</v>
      </c>
      <c r="AL66">
        <v>54</v>
      </c>
      <c r="AM66">
        <v>7.97</v>
      </c>
    </row>
    <row r="67" spans="1:39">
      <c r="A67" t="s">
        <v>109</v>
      </c>
      <c r="B67" s="35">
        <v>171.08</v>
      </c>
      <c r="C67" s="35">
        <v>57.82</v>
      </c>
      <c r="D67" s="94">
        <f t="shared" si="0"/>
        <v>99</v>
      </c>
      <c r="E67" s="35"/>
      <c r="F67" s="35"/>
      <c r="G67" s="35"/>
      <c r="H67" s="35"/>
      <c r="I67" s="35"/>
      <c r="J67" s="38">
        <v>8.61</v>
      </c>
      <c r="K67" s="38">
        <v>8.61</v>
      </c>
      <c r="L67" s="38">
        <v>8.82</v>
      </c>
      <c r="M67">
        <v>70.59</v>
      </c>
      <c r="N67">
        <v>273.83999999999997</v>
      </c>
      <c r="O67">
        <v>53.27</v>
      </c>
      <c r="P67">
        <v>0</v>
      </c>
      <c r="Q67">
        <v>44.02</v>
      </c>
      <c r="R67" s="94">
        <v>33</v>
      </c>
      <c r="S67" s="94">
        <v>33</v>
      </c>
      <c r="T67" s="94">
        <v>33</v>
      </c>
      <c r="U67">
        <v>0</v>
      </c>
      <c r="V67">
        <v>24.52</v>
      </c>
      <c r="W67">
        <v>5.96</v>
      </c>
      <c r="X67">
        <v>67.5</v>
      </c>
      <c r="Y67">
        <v>22.5</v>
      </c>
      <c r="Z67">
        <v>22.5</v>
      </c>
      <c r="AA67">
        <v>142.51</v>
      </c>
      <c r="AB67">
        <v>28.5</v>
      </c>
      <c r="AC67">
        <v>55</v>
      </c>
      <c r="AD67">
        <v>28</v>
      </c>
      <c r="AE67">
        <v>47</v>
      </c>
      <c r="AF67">
        <v>23</v>
      </c>
      <c r="AG67">
        <v>23.34</v>
      </c>
      <c r="AH67">
        <v>55</v>
      </c>
      <c r="AI67">
        <v>55</v>
      </c>
      <c r="AJ67">
        <v>27.24</v>
      </c>
      <c r="AK67">
        <v>116</v>
      </c>
      <c r="AL67">
        <v>49</v>
      </c>
      <c r="AM67">
        <v>7.97</v>
      </c>
    </row>
    <row r="68" spans="1:39">
      <c r="A68" t="s">
        <v>110</v>
      </c>
      <c r="B68" s="35">
        <v>171.08</v>
      </c>
      <c r="C68" s="35">
        <v>57.82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7.62</v>
      </c>
      <c r="K68" s="38">
        <v>7.62</v>
      </c>
      <c r="L68" s="38">
        <v>7.81</v>
      </c>
      <c r="M68">
        <v>70.59</v>
      </c>
      <c r="N68">
        <v>273.83999999999997</v>
      </c>
      <c r="O68">
        <v>53.27</v>
      </c>
      <c r="P68">
        <v>0</v>
      </c>
      <c r="Q68">
        <v>44.02</v>
      </c>
      <c r="R68" s="94">
        <v>33</v>
      </c>
      <c r="S68" s="94">
        <v>33</v>
      </c>
      <c r="T68" s="94">
        <v>33</v>
      </c>
      <c r="U68">
        <v>0</v>
      </c>
      <c r="V68">
        <v>21.14</v>
      </c>
      <c r="W68">
        <v>5.96</v>
      </c>
      <c r="X68">
        <v>67.5</v>
      </c>
      <c r="Y68">
        <v>22.5</v>
      </c>
      <c r="Z68">
        <v>22.5</v>
      </c>
      <c r="AA68">
        <v>127.76</v>
      </c>
      <c r="AB68">
        <v>25.55</v>
      </c>
      <c r="AC68">
        <v>51</v>
      </c>
      <c r="AD68">
        <v>26</v>
      </c>
      <c r="AE68">
        <v>41</v>
      </c>
      <c r="AF68">
        <v>19</v>
      </c>
      <c r="AG68">
        <v>23</v>
      </c>
      <c r="AH68">
        <v>55.33</v>
      </c>
      <c r="AI68">
        <v>55.33</v>
      </c>
      <c r="AJ68">
        <v>27.24</v>
      </c>
      <c r="AK68">
        <v>102</v>
      </c>
      <c r="AL68">
        <v>43</v>
      </c>
      <c r="AM68">
        <v>7.97</v>
      </c>
    </row>
    <row r="69" spans="1:39">
      <c r="A69" t="s">
        <v>111</v>
      </c>
      <c r="B69" s="35">
        <v>171.08</v>
      </c>
      <c r="C69" s="35">
        <v>57.82</v>
      </c>
      <c r="D69" s="94">
        <f t="shared" si="1"/>
        <v>99</v>
      </c>
      <c r="E69" s="35"/>
      <c r="F69" s="35"/>
      <c r="G69" s="35"/>
      <c r="H69" s="35"/>
      <c r="I69" s="35"/>
      <c r="J69" s="38">
        <v>6.72</v>
      </c>
      <c r="K69" s="38">
        <v>6.72</v>
      </c>
      <c r="L69" s="38">
        <v>6.89</v>
      </c>
      <c r="M69">
        <v>70.59</v>
      </c>
      <c r="N69">
        <v>273.83999999999997</v>
      </c>
      <c r="O69">
        <v>53.27</v>
      </c>
      <c r="P69">
        <v>0</v>
      </c>
      <c r="Q69">
        <v>44.02</v>
      </c>
      <c r="R69" s="94">
        <v>33</v>
      </c>
      <c r="S69" s="94">
        <v>33</v>
      </c>
      <c r="T69" s="94">
        <v>33</v>
      </c>
      <c r="U69">
        <v>0</v>
      </c>
      <c r="V69">
        <v>15.17</v>
      </c>
      <c r="W69">
        <v>5.96</v>
      </c>
      <c r="X69">
        <v>67.5</v>
      </c>
      <c r="Y69">
        <v>22.5</v>
      </c>
      <c r="Z69">
        <v>22.5</v>
      </c>
      <c r="AA69">
        <v>99.24</v>
      </c>
      <c r="AB69">
        <v>19.850000000000001</v>
      </c>
      <c r="AC69">
        <v>43</v>
      </c>
      <c r="AD69">
        <v>24</v>
      </c>
      <c r="AE69">
        <v>34</v>
      </c>
      <c r="AF69">
        <v>16</v>
      </c>
      <c r="AG69">
        <v>22.66</v>
      </c>
      <c r="AH69">
        <v>55.33</v>
      </c>
      <c r="AI69">
        <v>55.33</v>
      </c>
      <c r="AJ69">
        <v>27.24</v>
      </c>
      <c r="AK69">
        <v>88</v>
      </c>
      <c r="AL69">
        <v>37</v>
      </c>
      <c r="AM69">
        <v>7.97</v>
      </c>
    </row>
    <row r="70" spans="1:39">
      <c r="A70" t="s">
        <v>112</v>
      </c>
      <c r="B70" s="35">
        <v>171.08</v>
      </c>
      <c r="C70" s="35">
        <v>57.82</v>
      </c>
      <c r="D70" s="94">
        <f t="shared" si="1"/>
        <v>91</v>
      </c>
      <c r="E70" s="35"/>
      <c r="F70" s="35"/>
      <c r="G70" s="35"/>
      <c r="H70" s="35"/>
      <c r="I70" s="35"/>
      <c r="J70" s="38">
        <v>5.72</v>
      </c>
      <c r="K70" s="38">
        <v>5.72</v>
      </c>
      <c r="L70" s="38">
        <v>5.86</v>
      </c>
      <c r="M70">
        <v>70.59</v>
      </c>
      <c r="N70">
        <v>273.83999999999997</v>
      </c>
      <c r="O70">
        <v>53.27</v>
      </c>
      <c r="P70">
        <v>0</v>
      </c>
      <c r="Q70">
        <v>44.02</v>
      </c>
      <c r="R70" s="94">
        <v>33</v>
      </c>
      <c r="S70" s="94">
        <v>25</v>
      </c>
      <c r="T70" s="94">
        <v>33</v>
      </c>
      <c r="U70">
        <v>0</v>
      </c>
      <c r="V70">
        <v>10.99</v>
      </c>
      <c r="W70">
        <v>5.96</v>
      </c>
      <c r="X70">
        <v>67.5</v>
      </c>
      <c r="Y70">
        <v>22.5</v>
      </c>
      <c r="Z70">
        <v>22.5</v>
      </c>
      <c r="AA70">
        <v>84.42</v>
      </c>
      <c r="AB70">
        <v>16.88</v>
      </c>
      <c r="AC70">
        <v>37</v>
      </c>
      <c r="AD70">
        <v>19</v>
      </c>
      <c r="AE70">
        <v>27</v>
      </c>
      <c r="AF70">
        <v>13</v>
      </c>
      <c r="AG70">
        <v>22.34</v>
      </c>
      <c r="AH70">
        <v>55.67</v>
      </c>
      <c r="AI70">
        <v>55.67</v>
      </c>
      <c r="AJ70">
        <v>27.24</v>
      </c>
      <c r="AK70">
        <v>74</v>
      </c>
      <c r="AL70">
        <v>31</v>
      </c>
      <c r="AM70">
        <v>7.97</v>
      </c>
    </row>
    <row r="71" spans="1:39">
      <c r="A71" t="s">
        <v>113</v>
      </c>
      <c r="B71" s="35">
        <v>171.08</v>
      </c>
      <c r="C71" s="35">
        <v>57.82</v>
      </c>
      <c r="D71" s="94">
        <f t="shared" si="1"/>
        <v>83</v>
      </c>
      <c r="E71" s="35"/>
      <c r="F71" s="35"/>
      <c r="G71" s="35"/>
      <c r="H71" s="35"/>
      <c r="I71" s="35"/>
      <c r="J71" s="38">
        <v>4.76</v>
      </c>
      <c r="K71" s="38">
        <v>4.76</v>
      </c>
      <c r="L71" s="38">
        <v>4.88</v>
      </c>
      <c r="M71">
        <v>70.59</v>
      </c>
      <c r="N71">
        <v>273.83999999999997</v>
      </c>
      <c r="O71">
        <v>53.27</v>
      </c>
      <c r="P71">
        <v>0</v>
      </c>
      <c r="Q71">
        <v>44.02</v>
      </c>
      <c r="R71" s="94">
        <v>33</v>
      </c>
      <c r="S71" s="94">
        <v>17</v>
      </c>
      <c r="T71" s="94">
        <v>33</v>
      </c>
      <c r="U71">
        <v>0</v>
      </c>
      <c r="V71">
        <v>7.65</v>
      </c>
      <c r="W71">
        <v>6.33</v>
      </c>
      <c r="X71">
        <v>67.5</v>
      </c>
      <c r="Y71">
        <v>22.5</v>
      </c>
      <c r="Z71">
        <v>22.5</v>
      </c>
      <c r="AA71">
        <v>70.17</v>
      </c>
      <c r="AB71">
        <v>14.03</v>
      </c>
      <c r="AC71">
        <v>29</v>
      </c>
      <c r="AD71">
        <v>16</v>
      </c>
      <c r="AE71">
        <v>20</v>
      </c>
      <c r="AF71">
        <v>10</v>
      </c>
      <c r="AG71">
        <v>22.34</v>
      </c>
      <c r="AH71">
        <v>54.33</v>
      </c>
      <c r="AI71">
        <v>54.33</v>
      </c>
      <c r="AJ71">
        <v>27.24</v>
      </c>
      <c r="AK71">
        <v>60</v>
      </c>
      <c r="AL71">
        <v>25</v>
      </c>
      <c r="AM71">
        <v>7.97</v>
      </c>
    </row>
    <row r="72" spans="1:39">
      <c r="A72" t="s">
        <v>114</v>
      </c>
      <c r="B72" s="35">
        <v>171.08</v>
      </c>
      <c r="C72" s="35">
        <v>57.82</v>
      </c>
      <c r="D72" s="94">
        <f t="shared" si="1"/>
        <v>75</v>
      </c>
      <c r="E72" s="35"/>
      <c r="F72" s="35"/>
      <c r="G72" s="35"/>
      <c r="H72" s="35"/>
      <c r="I72" s="35"/>
      <c r="J72" s="38">
        <v>3.89</v>
      </c>
      <c r="K72" s="38">
        <v>3.89</v>
      </c>
      <c r="L72" s="38">
        <v>3.98</v>
      </c>
      <c r="M72">
        <v>70.59</v>
      </c>
      <c r="N72">
        <v>273.83999999999997</v>
      </c>
      <c r="O72">
        <v>53.27</v>
      </c>
      <c r="P72">
        <v>0</v>
      </c>
      <c r="Q72">
        <v>44.02</v>
      </c>
      <c r="R72" s="94">
        <v>33</v>
      </c>
      <c r="S72" s="94">
        <v>9</v>
      </c>
      <c r="T72" s="94">
        <v>33</v>
      </c>
      <c r="U72">
        <v>0</v>
      </c>
      <c r="V72">
        <v>5.16</v>
      </c>
      <c r="W72">
        <v>6.33</v>
      </c>
      <c r="X72">
        <v>66.5</v>
      </c>
      <c r="Y72">
        <v>22.16</v>
      </c>
      <c r="Z72">
        <v>22.17</v>
      </c>
      <c r="AA72">
        <v>56.08</v>
      </c>
      <c r="AB72">
        <v>11.21</v>
      </c>
      <c r="AC72">
        <v>25</v>
      </c>
      <c r="AD72">
        <v>13</v>
      </c>
      <c r="AE72">
        <v>17</v>
      </c>
      <c r="AF72">
        <v>8</v>
      </c>
      <c r="AG72">
        <v>22.34</v>
      </c>
      <c r="AH72">
        <v>53</v>
      </c>
      <c r="AI72">
        <v>53</v>
      </c>
      <c r="AJ72">
        <v>27.24</v>
      </c>
      <c r="AK72">
        <v>49</v>
      </c>
      <c r="AL72">
        <v>21</v>
      </c>
      <c r="AM72">
        <v>7.97</v>
      </c>
    </row>
    <row r="73" spans="1:39">
      <c r="A73" t="s">
        <v>115</v>
      </c>
      <c r="B73" s="35">
        <v>171.08</v>
      </c>
      <c r="C73" s="35">
        <v>57.82</v>
      </c>
      <c r="D73" s="94">
        <f t="shared" si="1"/>
        <v>69</v>
      </c>
      <c r="E73" s="35"/>
      <c r="F73" s="35"/>
      <c r="G73" s="35"/>
      <c r="H73" s="35"/>
      <c r="I73" s="35"/>
      <c r="J73" s="38">
        <v>2.96</v>
      </c>
      <c r="K73" s="38">
        <v>2.96</v>
      </c>
      <c r="L73" s="38">
        <v>3.04</v>
      </c>
      <c r="M73">
        <v>70.59</v>
      </c>
      <c r="N73">
        <v>273.83999999999997</v>
      </c>
      <c r="O73">
        <v>53.27</v>
      </c>
      <c r="P73">
        <v>0</v>
      </c>
      <c r="Q73">
        <v>44.02</v>
      </c>
      <c r="R73" s="94">
        <v>33</v>
      </c>
      <c r="S73" s="94">
        <v>3</v>
      </c>
      <c r="T73" s="94">
        <v>33</v>
      </c>
      <c r="U73">
        <v>0</v>
      </c>
      <c r="V73">
        <v>3.22</v>
      </c>
      <c r="W73">
        <v>6.33</v>
      </c>
      <c r="X73">
        <v>52</v>
      </c>
      <c r="Y73">
        <v>17.34</v>
      </c>
      <c r="Z73">
        <v>17.329999999999998</v>
      </c>
      <c r="AA73">
        <v>41.83</v>
      </c>
      <c r="AB73">
        <v>8.36</v>
      </c>
      <c r="AC73">
        <v>18</v>
      </c>
      <c r="AD73">
        <v>11</v>
      </c>
      <c r="AE73">
        <v>15</v>
      </c>
      <c r="AF73">
        <v>7</v>
      </c>
      <c r="AG73">
        <v>22.34</v>
      </c>
      <c r="AH73">
        <v>51.33</v>
      </c>
      <c r="AI73">
        <v>51.33</v>
      </c>
      <c r="AJ73">
        <v>27.24</v>
      </c>
      <c r="AK73">
        <v>39</v>
      </c>
      <c r="AL73">
        <v>16</v>
      </c>
      <c r="AM73">
        <v>7.97</v>
      </c>
    </row>
    <row r="74" spans="1:39">
      <c r="A74" t="s">
        <v>116</v>
      </c>
      <c r="B74" s="35">
        <v>219.5</v>
      </c>
      <c r="C74" s="35">
        <v>76.790000000000006</v>
      </c>
      <c r="D74" s="94">
        <f t="shared" si="1"/>
        <v>45.45</v>
      </c>
      <c r="E74" s="35"/>
      <c r="F74" s="35"/>
      <c r="G74" s="35"/>
      <c r="H74" s="35"/>
      <c r="I74" s="35"/>
      <c r="J74" s="38">
        <v>2.13</v>
      </c>
      <c r="K74" s="38">
        <v>2.13</v>
      </c>
      <c r="L74" s="38">
        <v>2.19</v>
      </c>
      <c r="M74">
        <v>70.59</v>
      </c>
      <c r="N74">
        <v>273.83999999999997</v>
      </c>
      <c r="O74">
        <v>53.27</v>
      </c>
      <c r="P74">
        <v>0</v>
      </c>
      <c r="Q74">
        <v>44.02</v>
      </c>
      <c r="R74" s="94">
        <v>22.97</v>
      </c>
      <c r="S74" s="94">
        <v>0</v>
      </c>
      <c r="T74" s="94">
        <v>22.48</v>
      </c>
      <c r="U74">
        <v>0</v>
      </c>
      <c r="V74">
        <v>2.0499999999999998</v>
      </c>
      <c r="W74">
        <v>6.33</v>
      </c>
      <c r="X74">
        <v>52</v>
      </c>
      <c r="Y74">
        <v>17.34</v>
      </c>
      <c r="Z74">
        <v>17.329999999999998</v>
      </c>
      <c r="AA74">
        <v>27.59</v>
      </c>
      <c r="AB74">
        <v>5.52</v>
      </c>
      <c r="AC74">
        <v>15</v>
      </c>
      <c r="AD74">
        <v>7</v>
      </c>
      <c r="AE74">
        <v>12</v>
      </c>
      <c r="AF74">
        <v>5</v>
      </c>
      <c r="AG74">
        <v>22.34</v>
      </c>
      <c r="AH74">
        <v>50.33</v>
      </c>
      <c r="AI74">
        <v>50.33</v>
      </c>
      <c r="AJ74">
        <v>26.24</v>
      </c>
      <c r="AK74">
        <v>21</v>
      </c>
      <c r="AL74">
        <v>9</v>
      </c>
      <c r="AM74">
        <v>7.97</v>
      </c>
    </row>
    <row r="75" spans="1:39">
      <c r="A75" t="s">
        <v>117</v>
      </c>
      <c r="B75" s="35">
        <v>227.19</v>
      </c>
      <c r="C75" s="35">
        <v>63.92</v>
      </c>
      <c r="D75" s="94">
        <f t="shared" si="1"/>
        <v>0</v>
      </c>
      <c r="E75" s="35"/>
      <c r="F75" s="35"/>
      <c r="G75" s="35"/>
      <c r="H75" s="35"/>
      <c r="I75" s="35"/>
      <c r="J75" s="38">
        <v>1.62</v>
      </c>
      <c r="K75" s="38">
        <v>1.62</v>
      </c>
      <c r="L75" s="38">
        <v>1.67</v>
      </c>
      <c r="M75">
        <v>70.59</v>
      </c>
      <c r="N75">
        <v>273.83999999999997</v>
      </c>
      <c r="O75">
        <v>53.27</v>
      </c>
      <c r="P75">
        <v>0</v>
      </c>
      <c r="Q75">
        <v>44.02</v>
      </c>
      <c r="R75" s="94">
        <v>0</v>
      </c>
      <c r="S75" s="94">
        <v>0</v>
      </c>
      <c r="T75" s="94">
        <v>0</v>
      </c>
      <c r="U75">
        <v>0</v>
      </c>
      <c r="V75">
        <v>1.0900000000000001</v>
      </c>
      <c r="W75">
        <v>6.8</v>
      </c>
      <c r="X75">
        <v>50.5</v>
      </c>
      <c r="Y75">
        <v>16.84</v>
      </c>
      <c r="Z75">
        <v>16.829999999999998</v>
      </c>
      <c r="AA75">
        <v>20.54</v>
      </c>
      <c r="AB75">
        <v>4.1100000000000003</v>
      </c>
      <c r="AC75">
        <v>12</v>
      </c>
      <c r="AD75">
        <v>7</v>
      </c>
      <c r="AE75">
        <v>9</v>
      </c>
      <c r="AF75">
        <v>5</v>
      </c>
      <c r="AG75">
        <v>17.66</v>
      </c>
      <c r="AH75">
        <v>50</v>
      </c>
      <c r="AI75">
        <v>50</v>
      </c>
      <c r="AJ75">
        <v>27.24</v>
      </c>
      <c r="AK75">
        <v>14</v>
      </c>
      <c r="AL75">
        <v>6</v>
      </c>
      <c r="AM75">
        <v>7.97</v>
      </c>
    </row>
    <row r="76" spans="1:39">
      <c r="A76" t="s">
        <v>118</v>
      </c>
      <c r="B76" s="35">
        <v>227.19</v>
      </c>
      <c r="C76" s="35">
        <v>63.92</v>
      </c>
      <c r="D76" s="94">
        <f t="shared" si="1"/>
        <v>0</v>
      </c>
      <c r="E76" s="35"/>
      <c r="F76" s="35"/>
      <c r="G76" s="35"/>
      <c r="H76" s="35"/>
      <c r="I76" s="35"/>
      <c r="J76" s="38">
        <v>1.1599999999999999</v>
      </c>
      <c r="K76" s="38">
        <v>1.1599999999999999</v>
      </c>
      <c r="L76" s="38">
        <v>1.18</v>
      </c>
      <c r="M76">
        <v>70.59</v>
      </c>
      <c r="N76">
        <v>273.83999999999997</v>
      </c>
      <c r="O76">
        <v>53.27</v>
      </c>
      <c r="P76">
        <v>0</v>
      </c>
      <c r="Q76">
        <v>44.02</v>
      </c>
      <c r="R76" s="94">
        <v>0</v>
      </c>
      <c r="S76" s="94">
        <v>0</v>
      </c>
      <c r="T76" s="94">
        <v>0</v>
      </c>
      <c r="U76">
        <v>0</v>
      </c>
      <c r="V76">
        <v>0.36</v>
      </c>
      <c r="W76">
        <v>6.8</v>
      </c>
      <c r="X76">
        <v>48.5</v>
      </c>
      <c r="Y76">
        <v>16.16</v>
      </c>
      <c r="Z76">
        <v>16.170000000000002</v>
      </c>
      <c r="AA76">
        <v>13.14</v>
      </c>
      <c r="AB76">
        <v>2.63</v>
      </c>
      <c r="AC76">
        <v>8</v>
      </c>
      <c r="AD76">
        <v>5</v>
      </c>
      <c r="AE76">
        <v>3</v>
      </c>
      <c r="AF76">
        <v>2</v>
      </c>
      <c r="AG76">
        <v>17.66</v>
      </c>
      <c r="AH76">
        <v>48.33</v>
      </c>
      <c r="AI76">
        <v>48.33</v>
      </c>
      <c r="AJ76">
        <v>27.24</v>
      </c>
      <c r="AK76">
        <v>7</v>
      </c>
      <c r="AL76">
        <v>3</v>
      </c>
      <c r="AM76">
        <v>7.97</v>
      </c>
    </row>
    <row r="77" spans="1:39">
      <c r="A77" t="s">
        <v>119</v>
      </c>
      <c r="B77" s="35">
        <v>227.19</v>
      </c>
      <c r="C77" s="35">
        <v>63.92</v>
      </c>
      <c r="D77" s="94">
        <f t="shared" si="1"/>
        <v>0</v>
      </c>
      <c r="E77" s="35"/>
      <c r="F77" s="35"/>
      <c r="G77" s="35"/>
      <c r="H77" s="35"/>
      <c r="I77" s="35"/>
      <c r="J77" s="38">
        <v>0.59</v>
      </c>
      <c r="K77" s="38">
        <v>0.59</v>
      </c>
      <c r="L77" s="38">
        <v>0.6</v>
      </c>
      <c r="M77">
        <v>70.59</v>
      </c>
      <c r="N77">
        <v>273.83999999999997</v>
      </c>
      <c r="O77">
        <v>86.1</v>
      </c>
      <c r="P77">
        <v>0</v>
      </c>
      <c r="Q77">
        <v>44.02</v>
      </c>
      <c r="R77" s="94">
        <v>0</v>
      </c>
      <c r="S77" s="94">
        <v>0</v>
      </c>
      <c r="T77" s="94">
        <v>0</v>
      </c>
      <c r="U77">
        <v>0</v>
      </c>
      <c r="V77">
        <v>0</v>
      </c>
      <c r="W77">
        <v>6.8</v>
      </c>
      <c r="X77">
        <v>46</v>
      </c>
      <c r="Y77">
        <v>15.34</v>
      </c>
      <c r="Z77">
        <v>15.33</v>
      </c>
      <c r="AA77">
        <v>7.39</v>
      </c>
      <c r="AB77">
        <v>1.48</v>
      </c>
      <c r="AC77">
        <v>6</v>
      </c>
      <c r="AD77">
        <v>3</v>
      </c>
      <c r="AE77">
        <v>1</v>
      </c>
      <c r="AF77">
        <v>1</v>
      </c>
      <c r="AG77">
        <v>18</v>
      </c>
      <c r="AH77">
        <v>47</v>
      </c>
      <c r="AI77">
        <v>47</v>
      </c>
      <c r="AJ77">
        <v>27.24</v>
      </c>
      <c r="AK77">
        <v>4</v>
      </c>
      <c r="AL77">
        <v>1</v>
      </c>
      <c r="AM77">
        <v>7.97</v>
      </c>
    </row>
    <row r="78" spans="1:39">
      <c r="A78" t="s">
        <v>120</v>
      </c>
      <c r="B78" s="35">
        <v>262.95</v>
      </c>
      <c r="C78" s="35">
        <v>63.92</v>
      </c>
      <c r="D78" s="94">
        <f t="shared" si="1"/>
        <v>0</v>
      </c>
      <c r="E78" s="35"/>
      <c r="F78" s="35"/>
      <c r="G78" s="35"/>
      <c r="H78" s="35"/>
      <c r="I78" s="35"/>
      <c r="J78" s="38">
        <v>0.22</v>
      </c>
      <c r="K78" s="38">
        <v>0.22</v>
      </c>
      <c r="L78" s="38">
        <v>0.22</v>
      </c>
      <c r="M78">
        <v>79.14</v>
      </c>
      <c r="N78">
        <v>273.83999999999997</v>
      </c>
      <c r="O78">
        <v>86.1</v>
      </c>
      <c r="P78">
        <v>0</v>
      </c>
      <c r="Q78">
        <v>44.02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6.8</v>
      </c>
      <c r="X78">
        <v>44.5</v>
      </c>
      <c r="Y78">
        <v>14.84</v>
      </c>
      <c r="Z78">
        <v>14.83</v>
      </c>
      <c r="AA78">
        <v>1.03</v>
      </c>
      <c r="AB78">
        <v>0.21</v>
      </c>
      <c r="AC78">
        <v>4</v>
      </c>
      <c r="AD78">
        <v>2</v>
      </c>
      <c r="AE78">
        <v>0</v>
      </c>
      <c r="AF78">
        <v>0</v>
      </c>
      <c r="AG78">
        <v>18</v>
      </c>
      <c r="AH78">
        <v>45.67</v>
      </c>
      <c r="AI78">
        <v>45.67</v>
      </c>
      <c r="AJ78">
        <v>27.24</v>
      </c>
      <c r="AK78">
        <v>1</v>
      </c>
      <c r="AL78">
        <v>0</v>
      </c>
      <c r="AM78">
        <v>7.97</v>
      </c>
    </row>
    <row r="79" spans="1:39">
      <c r="A79" t="s">
        <v>121</v>
      </c>
      <c r="B79" s="35">
        <v>262.95</v>
      </c>
      <c r="C79" s="35">
        <v>63.92</v>
      </c>
      <c r="D79" s="94">
        <f t="shared" si="1"/>
        <v>0</v>
      </c>
      <c r="E79" s="35"/>
      <c r="F79" s="35"/>
      <c r="G79" s="35"/>
      <c r="H79" s="35"/>
      <c r="I79" s="35"/>
      <c r="J79" s="38">
        <v>0.06</v>
      </c>
      <c r="K79" s="38">
        <v>0.06</v>
      </c>
      <c r="L79" s="38">
        <v>0.06</v>
      </c>
      <c r="M79">
        <v>87.67</v>
      </c>
      <c r="N79">
        <v>273.83999999999997</v>
      </c>
      <c r="O79">
        <v>86.1</v>
      </c>
      <c r="P79">
        <v>0</v>
      </c>
      <c r="Q79">
        <v>42.02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6.7</v>
      </c>
      <c r="X79">
        <v>60</v>
      </c>
      <c r="Y79">
        <v>20</v>
      </c>
      <c r="Z79">
        <v>20</v>
      </c>
      <c r="AA79">
        <v>0.54</v>
      </c>
      <c r="AB79">
        <v>0.11</v>
      </c>
      <c r="AC79">
        <v>2</v>
      </c>
      <c r="AD79">
        <v>1</v>
      </c>
      <c r="AE79">
        <v>0</v>
      </c>
      <c r="AF79">
        <v>0</v>
      </c>
      <c r="AG79">
        <v>21.34</v>
      </c>
      <c r="AH79">
        <v>45</v>
      </c>
      <c r="AI79">
        <v>45</v>
      </c>
      <c r="AJ79">
        <v>27.24</v>
      </c>
      <c r="AK79">
        <v>1</v>
      </c>
      <c r="AL79">
        <v>0</v>
      </c>
      <c r="AM79">
        <v>7.97</v>
      </c>
    </row>
    <row r="80" spans="1:39">
      <c r="A80" t="s">
        <v>122</v>
      </c>
      <c r="B80" s="35">
        <v>262.95</v>
      </c>
      <c r="C80" s="35">
        <v>63.92</v>
      </c>
      <c r="D80" s="94">
        <f t="shared" si="1"/>
        <v>0</v>
      </c>
      <c r="E80" s="35"/>
      <c r="F80" s="35"/>
      <c r="G80" s="35"/>
      <c r="H80" s="35"/>
      <c r="I80" s="35"/>
      <c r="J80" s="38">
        <v>0.02</v>
      </c>
      <c r="K80" s="38">
        <v>0.02</v>
      </c>
      <c r="L80" s="38">
        <v>0.02</v>
      </c>
      <c r="M80">
        <v>115.76</v>
      </c>
      <c r="N80">
        <v>273.83999999999997</v>
      </c>
      <c r="O80">
        <v>86.1</v>
      </c>
      <c r="P80">
        <v>0</v>
      </c>
      <c r="Q80">
        <v>42.02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6.7</v>
      </c>
      <c r="X80">
        <v>60</v>
      </c>
      <c r="Y80">
        <v>20</v>
      </c>
      <c r="Z80">
        <v>20</v>
      </c>
      <c r="AA80">
        <v>0</v>
      </c>
      <c r="AB80">
        <v>0</v>
      </c>
      <c r="AC80">
        <v>1</v>
      </c>
      <c r="AD80">
        <v>0</v>
      </c>
      <c r="AE80">
        <v>0</v>
      </c>
      <c r="AF80">
        <v>0</v>
      </c>
      <c r="AG80">
        <v>20.66</v>
      </c>
      <c r="AH80">
        <v>44.67</v>
      </c>
      <c r="AI80">
        <v>44.67</v>
      </c>
      <c r="AJ80">
        <v>27.24</v>
      </c>
      <c r="AK80">
        <v>0</v>
      </c>
      <c r="AL80">
        <v>0</v>
      </c>
      <c r="AM80">
        <v>7.97</v>
      </c>
    </row>
    <row r="81" spans="1:39">
      <c r="A81" t="s">
        <v>123</v>
      </c>
      <c r="B81" s="35">
        <v>262.95</v>
      </c>
      <c r="C81" s="35">
        <v>63.92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115.76</v>
      </c>
      <c r="N81">
        <v>273.83999999999997</v>
      </c>
      <c r="O81">
        <v>86.1</v>
      </c>
      <c r="P81">
        <v>0</v>
      </c>
      <c r="Q81">
        <v>41.62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6.7</v>
      </c>
      <c r="X81">
        <v>58.5</v>
      </c>
      <c r="Y81">
        <v>19.5</v>
      </c>
      <c r="Z81">
        <v>19.5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20.34</v>
      </c>
      <c r="AH81">
        <v>48.67</v>
      </c>
      <c r="AI81">
        <v>48.67</v>
      </c>
      <c r="AJ81">
        <v>27.24</v>
      </c>
      <c r="AK81">
        <v>0</v>
      </c>
      <c r="AL81">
        <v>0</v>
      </c>
      <c r="AM81">
        <v>7.97</v>
      </c>
    </row>
    <row r="82" spans="1:39">
      <c r="A82" t="s">
        <v>124</v>
      </c>
      <c r="B82" s="35">
        <v>262.95</v>
      </c>
      <c r="C82" s="35">
        <v>63.92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115.76</v>
      </c>
      <c r="N82">
        <v>273.83999999999997</v>
      </c>
      <c r="O82">
        <v>86.1</v>
      </c>
      <c r="P82">
        <v>0</v>
      </c>
      <c r="Q82">
        <v>41.22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6.7</v>
      </c>
      <c r="X82">
        <v>57.5</v>
      </c>
      <c r="Y82">
        <v>19.16</v>
      </c>
      <c r="Z82">
        <v>19.170000000000002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19.66</v>
      </c>
      <c r="AH82">
        <v>48.67</v>
      </c>
      <c r="AI82">
        <v>48.67</v>
      </c>
      <c r="AJ82">
        <v>27.24</v>
      </c>
      <c r="AK82">
        <v>0</v>
      </c>
      <c r="AL82">
        <v>0</v>
      </c>
      <c r="AM82">
        <v>7.97</v>
      </c>
    </row>
    <row r="83" spans="1:39">
      <c r="A83" t="s">
        <v>125</v>
      </c>
      <c r="B83" s="35">
        <v>262.95</v>
      </c>
      <c r="C83" s="35">
        <v>63.92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115.76</v>
      </c>
      <c r="N83">
        <v>273.83999999999997</v>
      </c>
      <c r="O83">
        <v>86.1</v>
      </c>
      <c r="P83">
        <v>0</v>
      </c>
      <c r="Q83">
        <v>41.22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6.52</v>
      </c>
      <c r="X83">
        <v>57.5</v>
      </c>
      <c r="Y83">
        <v>19.16</v>
      </c>
      <c r="Z83">
        <v>19.170000000000002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18.66</v>
      </c>
      <c r="AH83">
        <v>48.67</v>
      </c>
      <c r="AI83">
        <v>48.67</v>
      </c>
      <c r="AJ83">
        <v>27.24</v>
      </c>
      <c r="AK83">
        <v>0</v>
      </c>
      <c r="AL83">
        <v>0</v>
      </c>
      <c r="AM83">
        <v>7.97</v>
      </c>
    </row>
    <row r="84" spans="1:39">
      <c r="A84" t="s">
        <v>126</v>
      </c>
      <c r="B84" s="35">
        <v>262.95</v>
      </c>
      <c r="C84" s="35">
        <v>63.92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115.76</v>
      </c>
      <c r="N84">
        <v>273.83999999999997</v>
      </c>
      <c r="O84">
        <v>86.1</v>
      </c>
      <c r="P84">
        <v>0</v>
      </c>
      <c r="Q84">
        <v>40.619999999999997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6.52</v>
      </c>
      <c r="X84">
        <v>57</v>
      </c>
      <c r="Y84">
        <v>19</v>
      </c>
      <c r="Z84">
        <v>19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17.66</v>
      </c>
      <c r="AH84">
        <v>49.33</v>
      </c>
      <c r="AI84">
        <v>49.33</v>
      </c>
      <c r="AJ84">
        <v>27.24</v>
      </c>
      <c r="AK84">
        <v>0</v>
      </c>
      <c r="AL84">
        <v>0</v>
      </c>
      <c r="AM84">
        <v>7.97</v>
      </c>
    </row>
    <row r="85" spans="1:39">
      <c r="A85" t="s">
        <v>127</v>
      </c>
      <c r="B85" s="35">
        <v>262.95</v>
      </c>
      <c r="C85" s="35">
        <v>63.92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115.76</v>
      </c>
      <c r="N85">
        <v>273.83999999999997</v>
      </c>
      <c r="O85">
        <v>86.1</v>
      </c>
      <c r="P85">
        <v>0</v>
      </c>
      <c r="Q85">
        <v>38.82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6.52</v>
      </c>
      <c r="X85">
        <v>57</v>
      </c>
      <c r="Y85">
        <v>19</v>
      </c>
      <c r="Z85">
        <v>19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17.66</v>
      </c>
      <c r="AH85">
        <v>50</v>
      </c>
      <c r="AI85">
        <v>50</v>
      </c>
      <c r="AJ85">
        <v>27.24</v>
      </c>
      <c r="AK85">
        <v>0</v>
      </c>
      <c r="AL85">
        <v>0</v>
      </c>
      <c r="AM85">
        <v>7.97</v>
      </c>
    </row>
    <row r="86" spans="1:39">
      <c r="A86" t="s">
        <v>128</v>
      </c>
      <c r="B86" s="35">
        <v>262.95</v>
      </c>
      <c r="C86" s="35">
        <v>63.92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115.76</v>
      </c>
      <c r="N86">
        <v>273.83999999999997</v>
      </c>
      <c r="O86">
        <v>86.1</v>
      </c>
      <c r="P86">
        <v>0</v>
      </c>
      <c r="Q86">
        <v>37.020000000000003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6.52</v>
      </c>
      <c r="X86">
        <v>57.5</v>
      </c>
      <c r="Y86">
        <v>19.16</v>
      </c>
      <c r="Z86">
        <v>19.170000000000002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17.66</v>
      </c>
      <c r="AH86">
        <v>50</v>
      </c>
      <c r="AI86">
        <v>50</v>
      </c>
      <c r="AJ86">
        <v>27.24</v>
      </c>
      <c r="AK86">
        <v>0</v>
      </c>
      <c r="AL86">
        <v>0</v>
      </c>
      <c r="AM86">
        <v>7.97</v>
      </c>
    </row>
    <row r="87" spans="1:39">
      <c r="A87" t="s">
        <v>129</v>
      </c>
      <c r="B87" s="35">
        <v>262.95</v>
      </c>
      <c r="C87" s="35">
        <v>63.92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115.76</v>
      </c>
      <c r="N87">
        <v>273.83999999999997</v>
      </c>
      <c r="O87">
        <v>86.1</v>
      </c>
      <c r="P87">
        <v>0</v>
      </c>
      <c r="Q87">
        <v>31.01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6.33</v>
      </c>
      <c r="X87">
        <v>59</v>
      </c>
      <c r="Y87">
        <v>19.66</v>
      </c>
      <c r="Z87">
        <v>19.670000000000002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</v>
      </c>
      <c r="AH87">
        <v>50.33</v>
      </c>
      <c r="AI87">
        <v>50.33</v>
      </c>
      <c r="AJ87">
        <v>27.24</v>
      </c>
      <c r="AK87">
        <v>0</v>
      </c>
      <c r="AL87">
        <v>0</v>
      </c>
      <c r="AM87">
        <v>7.97</v>
      </c>
    </row>
    <row r="88" spans="1:39">
      <c r="A88" t="s">
        <v>130</v>
      </c>
      <c r="B88" s="35">
        <v>262.95</v>
      </c>
      <c r="C88" s="35">
        <v>63.92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115.76</v>
      </c>
      <c r="N88">
        <v>273.83999999999997</v>
      </c>
      <c r="O88">
        <v>86.1</v>
      </c>
      <c r="P88">
        <v>0</v>
      </c>
      <c r="Q88">
        <v>30.41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6.33</v>
      </c>
      <c r="X88">
        <v>61</v>
      </c>
      <c r="Y88">
        <v>20.34</v>
      </c>
      <c r="Z88">
        <v>20.329999999999998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18.34</v>
      </c>
      <c r="AH88">
        <v>50</v>
      </c>
      <c r="AI88">
        <v>50</v>
      </c>
      <c r="AJ88">
        <v>27.24</v>
      </c>
      <c r="AK88">
        <v>0</v>
      </c>
      <c r="AL88">
        <v>0</v>
      </c>
      <c r="AM88">
        <v>7.97</v>
      </c>
    </row>
    <row r="89" spans="1:39">
      <c r="A89" t="s">
        <v>131</v>
      </c>
      <c r="B89" s="35">
        <v>262.95</v>
      </c>
      <c r="C89" s="35">
        <v>63.92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115.76</v>
      </c>
      <c r="N89">
        <v>273.83999999999997</v>
      </c>
      <c r="O89">
        <v>86.1</v>
      </c>
      <c r="P89">
        <v>0</v>
      </c>
      <c r="Q89">
        <v>25.01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6.33</v>
      </c>
      <c r="X89">
        <v>61.5</v>
      </c>
      <c r="Y89">
        <v>20.5</v>
      </c>
      <c r="Z89">
        <v>20.5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15.34</v>
      </c>
      <c r="AH89">
        <v>51</v>
      </c>
      <c r="AI89">
        <v>51</v>
      </c>
      <c r="AJ89">
        <v>26.74</v>
      </c>
      <c r="AK89">
        <v>0</v>
      </c>
      <c r="AL89">
        <v>0</v>
      </c>
      <c r="AM89">
        <v>7.97</v>
      </c>
    </row>
    <row r="90" spans="1:39">
      <c r="A90" t="s">
        <v>132</v>
      </c>
      <c r="B90" s="35">
        <v>262.95</v>
      </c>
      <c r="C90" s="35">
        <v>63.92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115.76</v>
      </c>
      <c r="N90">
        <v>273.83999999999997</v>
      </c>
      <c r="O90">
        <v>86.1</v>
      </c>
      <c r="P90">
        <v>0</v>
      </c>
      <c r="Q90">
        <v>24.01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6.33</v>
      </c>
      <c r="X90">
        <v>63.5</v>
      </c>
      <c r="Y90">
        <v>21.16</v>
      </c>
      <c r="Z90">
        <v>21.17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15.34</v>
      </c>
      <c r="AH90">
        <v>52</v>
      </c>
      <c r="AI90">
        <v>52</v>
      </c>
      <c r="AJ90">
        <v>26.74</v>
      </c>
      <c r="AK90">
        <v>0</v>
      </c>
      <c r="AL90">
        <v>0</v>
      </c>
      <c r="AM90">
        <v>7.97</v>
      </c>
    </row>
    <row r="91" spans="1:39">
      <c r="A91" t="s">
        <v>133</v>
      </c>
      <c r="B91" s="35">
        <v>262.95</v>
      </c>
      <c r="C91" s="35">
        <v>63.92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115.76</v>
      </c>
      <c r="N91">
        <v>273.83999999999997</v>
      </c>
      <c r="O91">
        <v>86.1</v>
      </c>
      <c r="P91">
        <v>0</v>
      </c>
      <c r="Q91">
        <v>23.21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6.15</v>
      </c>
      <c r="X91">
        <v>51</v>
      </c>
      <c r="Y91">
        <v>17</v>
      </c>
      <c r="Z91">
        <v>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15.66</v>
      </c>
      <c r="AH91">
        <v>46</v>
      </c>
      <c r="AI91">
        <v>46</v>
      </c>
      <c r="AJ91">
        <v>27.76</v>
      </c>
      <c r="AK91">
        <v>0</v>
      </c>
      <c r="AL91">
        <v>0</v>
      </c>
      <c r="AM91">
        <v>7.97</v>
      </c>
    </row>
    <row r="92" spans="1:39">
      <c r="A92" t="s">
        <v>134</v>
      </c>
      <c r="B92" s="35">
        <v>262.95</v>
      </c>
      <c r="C92" s="35">
        <v>63.92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115.76</v>
      </c>
      <c r="N92">
        <v>273.83999999999997</v>
      </c>
      <c r="O92">
        <v>86.1</v>
      </c>
      <c r="P92">
        <v>0</v>
      </c>
      <c r="Q92">
        <v>22.21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6.15</v>
      </c>
      <c r="X92">
        <v>51</v>
      </c>
      <c r="Y92">
        <v>17</v>
      </c>
      <c r="Z92">
        <v>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</v>
      </c>
      <c r="AH92">
        <v>47</v>
      </c>
      <c r="AI92">
        <v>47</v>
      </c>
      <c r="AJ92">
        <v>27.76</v>
      </c>
      <c r="AK92">
        <v>0</v>
      </c>
      <c r="AL92">
        <v>0</v>
      </c>
      <c r="AM92">
        <v>7.97</v>
      </c>
    </row>
    <row r="93" spans="1:39">
      <c r="A93" t="s">
        <v>135</v>
      </c>
      <c r="B93" s="35">
        <v>262.95</v>
      </c>
      <c r="C93" s="35">
        <v>63.92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115.76</v>
      </c>
      <c r="N93">
        <v>273.83999999999997</v>
      </c>
      <c r="O93">
        <v>86.1</v>
      </c>
      <c r="P93">
        <v>0</v>
      </c>
      <c r="Q93">
        <v>21.61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6.15</v>
      </c>
      <c r="X93">
        <v>51.5</v>
      </c>
      <c r="Y93">
        <v>17.16</v>
      </c>
      <c r="Z93">
        <v>17.170000000000002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</v>
      </c>
      <c r="AH93">
        <v>47.33</v>
      </c>
      <c r="AI93">
        <v>47.33</v>
      </c>
      <c r="AJ93">
        <v>28.26</v>
      </c>
      <c r="AK93">
        <v>0</v>
      </c>
      <c r="AL93">
        <v>0</v>
      </c>
      <c r="AM93">
        <v>7.97</v>
      </c>
    </row>
    <row r="94" spans="1:39">
      <c r="A94" t="s">
        <v>136</v>
      </c>
      <c r="B94" s="35">
        <v>262.95</v>
      </c>
      <c r="C94" s="35">
        <v>63.92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115.76</v>
      </c>
      <c r="N94">
        <v>273.83999999999997</v>
      </c>
      <c r="O94">
        <v>86.1</v>
      </c>
      <c r="P94">
        <v>0</v>
      </c>
      <c r="Q94">
        <v>21.41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6.15</v>
      </c>
      <c r="X94">
        <v>52</v>
      </c>
      <c r="Y94">
        <v>17.34</v>
      </c>
      <c r="Z94">
        <v>17.329999999999998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16.34</v>
      </c>
      <c r="AH94">
        <v>47.33</v>
      </c>
      <c r="AI94">
        <v>47.33</v>
      </c>
      <c r="AJ94">
        <v>28.26</v>
      </c>
      <c r="AK94">
        <v>0</v>
      </c>
      <c r="AL94">
        <v>0</v>
      </c>
      <c r="AM94">
        <v>7.97</v>
      </c>
    </row>
    <row r="95" spans="1:39">
      <c r="A95" t="s">
        <v>137</v>
      </c>
      <c r="B95" s="35">
        <v>262.95</v>
      </c>
      <c r="C95" s="35">
        <v>63.92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85.39</v>
      </c>
      <c r="N95">
        <v>273.83999999999997</v>
      </c>
      <c r="O95">
        <v>86.1</v>
      </c>
      <c r="P95">
        <v>0</v>
      </c>
      <c r="Q95">
        <v>21.21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6.15</v>
      </c>
      <c r="X95">
        <v>52.5</v>
      </c>
      <c r="Y95">
        <v>17.5</v>
      </c>
      <c r="Z95">
        <v>17.5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</v>
      </c>
      <c r="AH95">
        <v>48</v>
      </c>
      <c r="AI95">
        <v>48</v>
      </c>
      <c r="AJ95">
        <v>28.26</v>
      </c>
      <c r="AK95">
        <v>0</v>
      </c>
      <c r="AL95">
        <v>0</v>
      </c>
      <c r="AM95">
        <v>7.97</v>
      </c>
    </row>
    <row r="96" spans="1:39">
      <c r="A96" t="s">
        <v>138</v>
      </c>
      <c r="B96" s="35">
        <v>262.95</v>
      </c>
      <c r="C96" s="35">
        <v>63.92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70.59</v>
      </c>
      <c r="N96">
        <v>273.83999999999997</v>
      </c>
      <c r="O96">
        <v>86.1</v>
      </c>
      <c r="P96">
        <v>0</v>
      </c>
      <c r="Q96">
        <v>21.01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6.15</v>
      </c>
      <c r="X96">
        <v>53</v>
      </c>
      <c r="Y96">
        <v>17.66</v>
      </c>
      <c r="Z96">
        <v>17.670000000000002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17.34</v>
      </c>
      <c r="AH96">
        <v>48.67</v>
      </c>
      <c r="AI96">
        <v>48.67</v>
      </c>
      <c r="AJ96">
        <v>28.26</v>
      </c>
      <c r="AK96">
        <v>0</v>
      </c>
      <c r="AL96">
        <v>0</v>
      </c>
      <c r="AM96">
        <v>7.97</v>
      </c>
    </row>
    <row r="97" spans="1:50">
      <c r="A97" t="s">
        <v>139</v>
      </c>
      <c r="B97" s="35">
        <v>262.95</v>
      </c>
      <c r="C97" s="35">
        <v>63.92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70.59</v>
      </c>
      <c r="N97">
        <v>273.83999999999997</v>
      </c>
      <c r="O97">
        <v>86.1</v>
      </c>
      <c r="P97">
        <v>0</v>
      </c>
      <c r="Q97">
        <v>21.01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6.15</v>
      </c>
      <c r="X97">
        <v>53.5</v>
      </c>
      <c r="Y97">
        <v>17.84</v>
      </c>
      <c r="Z97">
        <v>17.829999999999998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17.66</v>
      </c>
      <c r="AH97">
        <v>49.33</v>
      </c>
      <c r="AI97">
        <v>49.33</v>
      </c>
      <c r="AJ97">
        <v>27.76</v>
      </c>
      <c r="AK97">
        <v>0</v>
      </c>
      <c r="AL97">
        <v>0</v>
      </c>
      <c r="AM97">
        <v>7.97</v>
      </c>
    </row>
    <row r="98" spans="1:50">
      <c r="A98" t="s">
        <v>140</v>
      </c>
      <c r="B98" s="35">
        <v>262.95</v>
      </c>
      <c r="C98" s="35">
        <v>63.92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70.59</v>
      </c>
      <c r="N98">
        <v>273.83999999999997</v>
      </c>
      <c r="O98">
        <v>86.1</v>
      </c>
      <c r="P98">
        <v>0</v>
      </c>
      <c r="Q98">
        <v>20.61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6.15</v>
      </c>
      <c r="X98">
        <v>54</v>
      </c>
      <c r="Y98">
        <v>18</v>
      </c>
      <c r="Z98">
        <v>18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18.34</v>
      </c>
      <c r="AH98">
        <v>50</v>
      </c>
      <c r="AI98">
        <v>50</v>
      </c>
      <c r="AJ98">
        <v>27.76</v>
      </c>
      <c r="AK98">
        <v>0</v>
      </c>
      <c r="AL98">
        <v>0</v>
      </c>
      <c r="AM98">
        <v>7.97</v>
      </c>
    </row>
    <row r="99" spans="1:50">
      <c r="A99" t="s">
        <v>141</v>
      </c>
      <c r="B99" s="35">
        <f>SUM(B3:B98)/4000</f>
        <v>4.1540950000000034</v>
      </c>
      <c r="C99" s="35">
        <f t="shared" ref="C99:P99" si="2">SUM(C3:C98)/4000</f>
        <v>1.4743475000000015</v>
      </c>
      <c r="D99" s="94">
        <f t="shared" ref="D99" si="3">SUM(D3:D98)/4000</f>
        <v>1.1128099999999999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0.11410750000000001</v>
      </c>
      <c r="K99" s="38">
        <f t="shared" si="2"/>
        <v>0.11410750000000001</v>
      </c>
      <c r="L99" s="38">
        <f t="shared" si="2"/>
        <v>0.11696250000000002</v>
      </c>
      <c r="M99">
        <f t="shared" si="2"/>
        <v>1.8069350000000022</v>
      </c>
      <c r="N99">
        <f t="shared" si="2"/>
        <v>5.6077100000000009</v>
      </c>
      <c r="O99">
        <f t="shared" si="2"/>
        <v>1.5514600000000023</v>
      </c>
      <c r="P99">
        <f t="shared" si="2"/>
        <v>0</v>
      </c>
      <c r="Q99">
        <f t="shared" ref="Q99:AF99" si="5">SUM(Q3:Q98)/4000</f>
        <v>0.75858249999999994</v>
      </c>
      <c r="R99" s="94">
        <f t="shared" si="5"/>
        <v>0.38556750000000001</v>
      </c>
      <c r="S99" s="94">
        <f t="shared" si="5"/>
        <v>0.34216750000000001</v>
      </c>
      <c r="T99" s="94">
        <f t="shared" si="5"/>
        <v>0.385075</v>
      </c>
      <c r="U99">
        <f t="shared" si="5"/>
        <v>0</v>
      </c>
      <c r="V99">
        <f t="shared" si="5"/>
        <v>0.28929500000000008</v>
      </c>
      <c r="W99">
        <f t="shared" si="5"/>
        <v>0.12823999999999985</v>
      </c>
      <c r="X99">
        <f t="shared" si="5"/>
        <v>1.3142499999999999</v>
      </c>
      <c r="Y99">
        <f t="shared" si="5"/>
        <v>0.438085</v>
      </c>
      <c r="Z99">
        <f t="shared" si="5"/>
        <v>0.43808249999999999</v>
      </c>
      <c r="AA99">
        <f t="shared" si="5"/>
        <v>1.7487450000000002</v>
      </c>
      <c r="AB99">
        <f t="shared" si="5"/>
        <v>0.3497524999999998</v>
      </c>
      <c r="AC99">
        <f t="shared" si="5"/>
        <v>0.69025000000000003</v>
      </c>
      <c r="AD99">
        <f t="shared" si="5"/>
        <v>0.36775000000000002</v>
      </c>
      <c r="AE99">
        <f t="shared" si="5"/>
        <v>0.68700000000000006</v>
      </c>
      <c r="AF99">
        <f t="shared" si="5"/>
        <v>0.32874999999999999</v>
      </c>
      <c r="AG99">
        <f t="shared" ref="AG99:AM99" si="6">SUM(AG3:AG98)/4000</f>
        <v>0.40377000000000002</v>
      </c>
      <c r="AH99">
        <f t="shared" si="6"/>
        <v>1.11792</v>
      </c>
      <c r="AI99">
        <f t="shared" si="6"/>
        <v>1.11792</v>
      </c>
      <c r="AJ99">
        <f t="shared" si="6"/>
        <v>0.66337999999999964</v>
      </c>
      <c r="AK99">
        <f t="shared" si="6"/>
        <v>1.4864999999999999</v>
      </c>
      <c r="AL99">
        <f t="shared" si="6"/>
        <v>0.63149999999999995</v>
      </c>
      <c r="AM99">
        <f t="shared" si="6"/>
        <v>0.19128000000000042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45547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445.51</v>
      </c>
      <c r="L3">
        <v>6.04</v>
      </c>
      <c r="M3">
        <v>30.88</v>
      </c>
      <c r="N3">
        <v>50.519999999999996</v>
      </c>
      <c r="O3">
        <v>71.36</v>
      </c>
      <c r="P3">
        <v>26.12</v>
      </c>
      <c r="Q3">
        <v>8.7100000000000009</v>
      </c>
      <c r="R3">
        <v>17.490000000000002</v>
      </c>
      <c r="S3">
        <v>7.6599999999999993</v>
      </c>
      <c r="T3">
        <v>0</v>
      </c>
      <c r="U3">
        <v>59.788516929182684</v>
      </c>
      <c r="V3">
        <v>7.7412231030577576</v>
      </c>
      <c r="W3">
        <v>19.11</v>
      </c>
      <c r="X3">
        <v>42.054391644908613</v>
      </c>
      <c r="Y3">
        <v>0</v>
      </c>
      <c r="Z3">
        <v>2.771237272727272</v>
      </c>
      <c r="AA3">
        <v>17.929797468354433</v>
      </c>
      <c r="AB3">
        <v>11.202835690197048</v>
      </c>
      <c r="AC3">
        <v>6.5009379414995649</v>
      </c>
      <c r="AD3">
        <v>15.620862736690389</v>
      </c>
      <c r="AE3">
        <v>20.742214538128081</v>
      </c>
      <c r="AF3">
        <v>17.874262037904067</v>
      </c>
      <c r="AG3">
        <v>27.028933969319791</v>
      </c>
      <c r="AH3">
        <v>54.395628369233975</v>
      </c>
      <c r="AI3">
        <v>5.9554424451040777</v>
      </c>
      <c r="AJ3">
        <v>0</v>
      </c>
      <c r="AK3">
        <v>21.914287894237077</v>
      </c>
      <c r="AL3">
        <v>55.408487951807217</v>
      </c>
      <c r="AM3">
        <v>6.7193165402305848</v>
      </c>
      <c r="AN3">
        <v>0</v>
      </c>
      <c r="AO3">
        <v>4.4403120000000005</v>
      </c>
      <c r="AP3">
        <v>5.5293777961888972</v>
      </c>
      <c r="AQ3">
        <v>41.784213433832612</v>
      </c>
      <c r="AR3">
        <v>20.898135869565209</v>
      </c>
      <c r="AS3">
        <v>14.074365489293287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1143.7747811214629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426.14</v>
      </c>
      <c r="L4">
        <v>6.04</v>
      </c>
      <c r="M4">
        <v>30.88</v>
      </c>
      <c r="N4">
        <v>50.519999999999996</v>
      </c>
      <c r="O4">
        <v>71.36</v>
      </c>
      <c r="P4">
        <v>26.12</v>
      </c>
      <c r="Q4">
        <v>8.74</v>
      </c>
      <c r="R4">
        <v>18.035859603509913</v>
      </c>
      <c r="S4">
        <v>7.93</v>
      </c>
      <c r="T4">
        <v>0</v>
      </c>
      <c r="U4">
        <v>59.788516929182684</v>
      </c>
      <c r="V4">
        <v>7.7412231030577576</v>
      </c>
      <c r="W4">
        <v>19.11</v>
      </c>
      <c r="X4">
        <v>42.054391644908613</v>
      </c>
      <c r="Y4">
        <v>0</v>
      </c>
      <c r="Z4">
        <v>2.771237272727272</v>
      </c>
      <c r="AA4">
        <v>17.929797468354433</v>
      </c>
      <c r="AB4">
        <v>8.5070920407520845</v>
      </c>
      <c r="AC4">
        <v>6.5009379414995649</v>
      </c>
      <c r="AD4">
        <v>15.620862736690389</v>
      </c>
      <c r="AE4">
        <v>20.742214538128081</v>
      </c>
      <c r="AF4">
        <v>17.874262037904067</v>
      </c>
      <c r="AG4">
        <v>27.028933969319791</v>
      </c>
      <c r="AH4">
        <v>54.395628369233975</v>
      </c>
      <c r="AI4">
        <v>5.9554424451040777</v>
      </c>
      <c r="AJ4">
        <v>0</v>
      </c>
      <c r="AK4">
        <v>21.914287894237077</v>
      </c>
      <c r="AL4">
        <v>55.408487951807217</v>
      </c>
      <c r="AM4">
        <v>6.7193165402305848</v>
      </c>
      <c r="AN4">
        <v>0</v>
      </c>
      <c r="AO4">
        <v>4.4403120000000005</v>
      </c>
      <c r="AP4">
        <v>5.5293777961888972</v>
      </c>
      <c r="AQ4">
        <v>41.784213433832612</v>
      </c>
      <c r="AR4">
        <v>20.898135869565209</v>
      </c>
      <c r="AS4">
        <v>14.074365489293287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1122.5548970755278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426.14</v>
      </c>
      <c r="L5">
        <v>6.04</v>
      </c>
      <c r="M5">
        <v>30.88</v>
      </c>
      <c r="N5">
        <v>50.519999999999996</v>
      </c>
      <c r="O5">
        <v>71.36</v>
      </c>
      <c r="P5">
        <v>26.12</v>
      </c>
      <c r="Q5">
        <v>8.74</v>
      </c>
      <c r="R5">
        <v>18.035859603509913</v>
      </c>
      <c r="S5">
        <v>6.76</v>
      </c>
      <c r="T5">
        <v>0</v>
      </c>
      <c r="U5">
        <v>59.788516929182684</v>
      </c>
      <c r="V5">
        <v>7.7412231030577576</v>
      </c>
      <c r="W5">
        <v>19.11</v>
      </c>
      <c r="X5">
        <v>42.054391644908613</v>
      </c>
      <c r="Y5">
        <v>0</v>
      </c>
      <c r="Z5">
        <v>2.771237272727272</v>
      </c>
      <c r="AA5">
        <v>17.929797468354433</v>
      </c>
      <c r="AB5">
        <v>8.5070920407520845</v>
      </c>
      <c r="AC5">
        <v>6.5009379414995649</v>
      </c>
      <c r="AD5">
        <v>15.620862736690389</v>
      </c>
      <c r="AE5">
        <v>20.742214538128081</v>
      </c>
      <c r="AF5">
        <v>17.874262037904067</v>
      </c>
      <c r="AG5">
        <v>27.028933969319791</v>
      </c>
      <c r="AH5">
        <v>54.395628369233975</v>
      </c>
      <c r="AI5">
        <v>1.3526054985540323</v>
      </c>
      <c r="AJ5">
        <v>0</v>
      </c>
      <c r="AK5">
        <v>21.914287894237077</v>
      </c>
      <c r="AL5">
        <v>55.408487951807217</v>
      </c>
      <c r="AM5">
        <v>6.7193165402305848</v>
      </c>
      <c r="AN5">
        <v>0</v>
      </c>
      <c r="AO5">
        <v>4.4403120000000005</v>
      </c>
      <c r="AP5">
        <v>5.5293777961888972</v>
      </c>
      <c r="AQ5">
        <v>41.784213433832612</v>
      </c>
      <c r="AR5">
        <v>19.018269927536224</v>
      </c>
      <c r="AS5">
        <v>14.074365489293287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1114.9021941869489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387.40000000000003</v>
      </c>
      <c r="L6">
        <v>6.05</v>
      </c>
      <c r="M6">
        <v>30.88</v>
      </c>
      <c r="N6">
        <v>50.519999999999996</v>
      </c>
      <c r="O6">
        <v>71.36</v>
      </c>
      <c r="P6">
        <v>26.12</v>
      </c>
      <c r="Q6">
        <v>8.74</v>
      </c>
      <c r="R6">
        <v>18.035859603509913</v>
      </c>
      <c r="S6">
        <v>5.4156077795786066</v>
      </c>
      <c r="T6">
        <v>0</v>
      </c>
      <c r="U6">
        <v>59.788516929182684</v>
      </c>
      <c r="V6">
        <v>7.7412231030577576</v>
      </c>
      <c r="W6">
        <v>19.11</v>
      </c>
      <c r="X6">
        <v>42.054391644908613</v>
      </c>
      <c r="Y6">
        <v>0</v>
      </c>
      <c r="Z6">
        <v>2.771237272727272</v>
      </c>
      <c r="AA6">
        <v>17.929797468354433</v>
      </c>
      <c r="AB6">
        <v>8.5070920407520845</v>
      </c>
      <c r="AC6">
        <v>6.5009379414995649</v>
      </c>
      <c r="AD6">
        <v>15.620862736690389</v>
      </c>
      <c r="AE6">
        <v>20.742214538128081</v>
      </c>
      <c r="AF6">
        <v>17.874262037904067</v>
      </c>
      <c r="AG6">
        <v>27.028933969319791</v>
      </c>
      <c r="AH6">
        <v>54.395628369233975</v>
      </c>
      <c r="AI6">
        <v>1.3526054985540323</v>
      </c>
      <c r="AJ6">
        <v>0</v>
      </c>
      <c r="AK6">
        <v>21.914287894237077</v>
      </c>
      <c r="AL6">
        <v>55.408487951807217</v>
      </c>
      <c r="AM6">
        <v>6.7193165402305848</v>
      </c>
      <c r="AN6">
        <v>0</v>
      </c>
      <c r="AO6">
        <v>4.4534880000000001</v>
      </c>
      <c r="AP6">
        <v>5.5293777961888972</v>
      </c>
      <c r="AQ6">
        <v>41.784213433832612</v>
      </c>
      <c r="AR6">
        <v>19.018269927536224</v>
      </c>
      <c r="AS6">
        <v>14.074365489293287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1074.8409779665274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387.40000000000003</v>
      </c>
      <c r="L7">
        <v>6.05</v>
      </c>
      <c r="M7">
        <v>30.88</v>
      </c>
      <c r="N7">
        <v>50.519999999999996</v>
      </c>
      <c r="O7">
        <v>71.36</v>
      </c>
      <c r="P7">
        <v>26.12</v>
      </c>
      <c r="Q7">
        <v>8.74</v>
      </c>
      <c r="R7">
        <v>18.035859603509913</v>
      </c>
      <c r="S7">
        <v>0</v>
      </c>
      <c r="T7">
        <v>0</v>
      </c>
      <c r="U7">
        <v>59.788516929182684</v>
      </c>
      <c r="V7">
        <v>7.7412231030577576</v>
      </c>
      <c r="W7">
        <v>19.11</v>
      </c>
      <c r="X7">
        <v>42.054391644908613</v>
      </c>
      <c r="Y7">
        <v>0</v>
      </c>
      <c r="Z7">
        <v>2.771237272727272</v>
      </c>
      <c r="AA7">
        <v>17.929797468354433</v>
      </c>
      <c r="AB7">
        <v>8.5070920407520845</v>
      </c>
      <c r="AC7">
        <v>6.5009379414995649</v>
      </c>
      <c r="AD7">
        <v>15.620862736690389</v>
      </c>
      <c r="AE7">
        <v>20.742214538128081</v>
      </c>
      <c r="AF7">
        <v>17.874262037904067</v>
      </c>
      <c r="AG7">
        <v>27.028933969319791</v>
      </c>
      <c r="AH7">
        <v>54.395628369233975</v>
      </c>
      <c r="AI7">
        <v>1.3526054985540323</v>
      </c>
      <c r="AJ7">
        <v>0</v>
      </c>
      <c r="AK7">
        <v>21.914287894237077</v>
      </c>
      <c r="AL7">
        <v>55.408487951807217</v>
      </c>
      <c r="AM7">
        <v>4.4822075851003067</v>
      </c>
      <c r="AN7">
        <v>0</v>
      </c>
      <c r="AO7">
        <v>4.4622720000000005</v>
      </c>
      <c r="AP7">
        <v>5.5293777961888972</v>
      </c>
      <c r="AQ7">
        <v>41.784213433832612</v>
      </c>
      <c r="AR7">
        <v>19.018269927536224</v>
      </c>
      <c r="AS7">
        <v>14.074365489293287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1067.1970452318185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358.34204550499442</v>
      </c>
      <c r="L8">
        <v>6.05</v>
      </c>
      <c r="M8">
        <v>30.88</v>
      </c>
      <c r="N8">
        <v>50.519999999999996</v>
      </c>
      <c r="O8">
        <v>71.36</v>
      </c>
      <c r="P8">
        <v>26.12</v>
      </c>
      <c r="Q8">
        <v>8.74</v>
      </c>
      <c r="R8">
        <v>18.035859603509913</v>
      </c>
      <c r="S8">
        <v>0</v>
      </c>
      <c r="T8">
        <v>0</v>
      </c>
      <c r="U8">
        <v>59.788516929182684</v>
      </c>
      <c r="V8">
        <v>7.7412231030577576</v>
      </c>
      <c r="W8">
        <v>19.11</v>
      </c>
      <c r="X8">
        <v>42.054391644908613</v>
      </c>
      <c r="Y8">
        <v>0</v>
      </c>
      <c r="Z8">
        <v>2.771237272727272</v>
      </c>
      <c r="AA8">
        <v>17.929797468354433</v>
      </c>
      <c r="AB8">
        <v>8.5070920407520845</v>
      </c>
      <c r="AC8">
        <v>6.5009379414995649</v>
      </c>
      <c r="AD8">
        <v>15.620862736690389</v>
      </c>
      <c r="AE8">
        <v>20.742214538128081</v>
      </c>
      <c r="AF8">
        <v>17.874262037904067</v>
      </c>
      <c r="AG8">
        <v>27.028933969319791</v>
      </c>
      <c r="AH8">
        <v>54.395628369233975</v>
      </c>
      <c r="AI8">
        <v>1.3526054985540323</v>
      </c>
      <c r="AJ8">
        <v>0</v>
      </c>
      <c r="AK8">
        <v>21.914287894237077</v>
      </c>
      <c r="AL8">
        <v>55.408487951807217</v>
      </c>
      <c r="AM8">
        <v>4.4822075851003067</v>
      </c>
      <c r="AN8">
        <v>0</v>
      </c>
      <c r="AO8">
        <v>4.4930160000000008</v>
      </c>
      <c r="AP8">
        <v>5.5293777961888972</v>
      </c>
      <c r="AQ8">
        <v>41.784213433832612</v>
      </c>
      <c r="AR8">
        <v>19.018269927536224</v>
      </c>
      <c r="AS8">
        <v>14.074365489293287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1038.1698347368128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319.60223795414805</v>
      </c>
      <c r="L9">
        <v>6.05</v>
      </c>
      <c r="M9">
        <v>30.88</v>
      </c>
      <c r="N9">
        <v>50.519999999999996</v>
      </c>
      <c r="O9">
        <v>71.36</v>
      </c>
      <c r="P9">
        <v>26.12</v>
      </c>
      <c r="Q9">
        <v>8.74</v>
      </c>
      <c r="R9">
        <v>18.035859603509913</v>
      </c>
      <c r="S9">
        <v>0</v>
      </c>
      <c r="T9">
        <v>0</v>
      </c>
      <c r="U9">
        <v>59.788516929182684</v>
      </c>
      <c r="V9">
        <v>7.7412231030577576</v>
      </c>
      <c r="W9">
        <v>19.11</v>
      </c>
      <c r="X9">
        <v>42.054391644908613</v>
      </c>
      <c r="Y9">
        <v>0</v>
      </c>
      <c r="Z9">
        <v>2.771237272727272</v>
      </c>
      <c r="AA9">
        <v>17.929797468354433</v>
      </c>
      <c r="AB9">
        <v>8.5070920407520845</v>
      </c>
      <c r="AC9">
        <v>6.5009379414995649</v>
      </c>
      <c r="AD9">
        <v>15.620862736690389</v>
      </c>
      <c r="AE9">
        <v>20.742214538128081</v>
      </c>
      <c r="AF9">
        <v>17.874262037904067</v>
      </c>
      <c r="AG9">
        <v>27.028933969319791</v>
      </c>
      <c r="AH9">
        <v>54.395628369233975</v>
      </c>
      <c r="AI9">
        <v>1.3526054985540323</v>
      </c>
      <c r="AJ9">
        <v>0</v>
      </c>
      <c r="AK9">
        <v>21.914287894237077</v>
      </c>
      <c r="AL9">
        <v>55.408487951807217</v>
      </c>
      <c r="AM9">
        <v>4.4822075851003067</v>
      </c>
      <c r="AN9">
        <v>0</v>
      </c>
      <c r="AO9">
        <v>4.2514560000000001</v>
      </c>
      <c r="AP9">
        <v>5.5293777961888972</v>
      </c>
      <c r="AQ9">
        <v>41.784213433832612</v>
      </c>
      <c r="AR9">
        <v>20.898135869565209</v>
      </c>
      <c r="AS9">
        <v>14.074365489293287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1001.0683331279954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290.54999999999995</v>
      </c>
      <c r="L10">
        <v>6.05</v>
      </c>
      <c r="M10">
        <v>30.88</v>
      </c>
      <c r="N10">
        <v>50.519999999999996</v>
      </c>
      <c r="O10">
        <v>71.36</v>
      </c>
      <c r="P10">
        <v>26.12</v>
      </c>
      <c r="Q10">
        <v>8.74</v>
      </c>
      <c r="R10">
        <v>18.035859603509913</v>
      </c>
      <c r="S10">
        <v>0</v>
      </c>
      <c r="T10">
        <v>0</v>
      </c>
      <c r="U10">
        <v>59.788516929182684</v>
      </c>
      <c r="V10">
        <v>7.7412231030577576</v>
      </c>
      <c r="W10">
        <v>19.11</v>
      </c>
      <c r="X10">
        <v>42.054391644908613</v>
      </c>
      <c r="Y10">
        <v>0</v>
      </c>
      <c r="Z10">
        <v>2.771237272727272</v>
      </c>
      <c r="AA10">
        <v>17.929797468354433</v>
      </c>
      <c r="AB10">
        <v>8.5070920407520845</v>
      </c>
      <c r="AC10">
        <v>6.5009379414995649</v>
      </c>
      <c r="AD10">
        <v>15.620862736690389</v>
      </c>
      <c r="AE10">
        <v>20.742214538128081</v>
      </c>
      <c r="AF10">
        <v>17.874262037904067</v>
      </c>
      <c r="AG10">
        <v>27.028933969319791</v>
      </c>
      <c r="AH10">
        <v>54.395628369233975</v>
      </c>
      <c r="AI10">
        <v>1.3526054985540323</v>
      </c>
      <c r="AJ10">
        <v>0</v>
      </c>
      <c r="AK10">
        <v>21.914287894237077</v>
      </c>
      <c r="AL10">
        <v>55.408487951807217</v>
      </c>
      <c r="AM10">
        <v>4.4822075851003067</v>
      </c>
      <c r="AN10">
        <v>0</v>
      </c>
      <c r="AO10">
        <v>4.2514560000000001</v>
      </c>
      <c r="AP10">
        <v>5.5293777961888972</v>
      </c>
      <c r="AQ10">
        <v>41.784213433832612</v>
      </c>
      <c r="AR10">
        <v>20.898135869565209</v>
      </c>
      <c r="AS10">
        <v>14.074365489293287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972.01609517384736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280.86247037692345</v>
      </c>
      <c r="L11">
        <v>6.05</v>
      </c>
      <c r="M11">
        <v>30.88</v>
      </c>
      <c r="N11">
        <v>50.519999999999996</v>
      </c>
      <c r="O11">
        <v>71.36</v>
      </c>
      <c r="P11">
        <v>26.12</v>
      </c>
      <c r="Q11">
        <v>8.74</v>
      </c>
      <c r="R11">
        <v>18.035859603509913</v>
      </c>
      <c r="S11">
        <v>0</v>
      </c>
      <c r="T11">
        <v>0</v>
      </c>
      <c r="U11">
        <v>59.788516929182684</v>
      </c>
      <c r="V11">
        <v>7.7412231030577576</v>
      </c>
      <c r="W11">
        <v>19.11</v>
      </c>
      <c r="X11">
        <v>42.054391644908613</v>
      </c>
      <c r="Y11">
        <v>0</v>
      </c>
      <c r="Z11">
        <v>2.771237272727272</v>
      </c>
      <c r="AA11">
        <v>17.929797468354433</v>
      </c>
      <c r="AB11">
        <v>8.5070920407520845</v>
      </c>
      <c r="AC11">
        <v>6.5009379414995649</v>
      </c>
      <c r="AD11">
        <v>15.620862736690389</v>
      </c>
      <c r="AE11">
        <v>20.742214538128081</v>
      </c>
      <c r="AF11">
        <v>17.874262037904067</v>
      </c>
      <c r="AG11">
        <v>27.028933969319791</v>
      </c>
      <c r="AH11">
        <v>54.395628369233975</v>
      </c>
      <c r="AI11">
        <v>1.3526054985540323</v>
      </c>
      <c r="AJ11">
        <v>0</v>
      </c>
      <c r="AK11">
        <v>21.914287894237077</v>
      </c>
      <c r="AL11">
        <v>55.408487951807217</v>
      </c>
      <c r="AM11">
        <v>4.4822075851003067</v>
      </c>
      <c r="AN11">
        <v>0</v>
      </c>
      <c r="AO11">
        <v>4.2514560000000001</v>
      </c>
      <c r="AP11">
        <v>5.5293777961888972</v>
      </c>
      <c r="AQ11">
        <v>41.784213433832612</v>
      </c>
      <c r="AR11">
        <v>20.898135869565209</v>
      </c>
      <c r="AS11">
        <v>14.074365489293287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962.32856555077069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272.83999999999997</v>
      </c>
      <c r="L12">
        <v>2.9797854262672812</v>
      </c>
      <c r="M12">
        <v>30.88</v>
      </c>
      <c r="N12">
        <v>50.519999999999996</v>
      </c>
      <c r="O12">
        <v>71.36</v>
      </c>
      <c r="P12">
        <v>26.12</v>
      </c>
      <c r="Q12">
        <v>5.08</v>
      </c>
      <c r="R12">
        <v>10.44</v>
      </c>
      <c r="S12">
        <v>0</v>
      </c>
      <c r="T12">
        <v>0</v>
      </c>
      <c r="U12">
        <v>59.788516929182684</v>
      </c>
      <c r="V12">
        <v>7.7412231030577576</v>
      </c>
      <c r="W12">
        <v>19.11</v>
      </c>
      <c r="X12">
        <v>42.054391644908613</v>
      </c>
      <c r="Y12">
        <v>0</v>
      </c>
      <c r="Z12">
        <v>2.771237272727272</v>
      </c>
      <c r="AA12">
        <v>17.929797468354433</v>
      </c>
      <c r="AB12">
        <v>8.5070920407520845</v>
      </c>
      <c r="AC12">
        <v>6.5009379414995649</v>
      </c>
      <c r="AD12">
        <v>15.620862736690389</v>
      </c>
      <c r="AE12">
        <v>20.742214538128081</v>
      </c>
      <c r="AF12">
        <v>17.874262037904067</v>
      </c>
      <c r="AG12">
        <v>27.028933969319791</v>
      </c>
      <c r="AH12">
        <v>54.395628369233975</v>
      </c>
      <c r="AI12">
        <v>1.3526054985540323</v>
      </c>
      <c r="AJ12">
        <v>0</v>
      </c>
      <c r="AK12">
        <v>21.914287894237077</v>
      </c>
      <c r="AL12">
        <v>55.408487951807217</v>
      </c>
      <c r="AM12">
        <v>2.2411037925501534</v>
      </c>
      <c r="AN12">
        <v>0</v>
      </c>
      <c r="AO12">
        <v>4.2514560000000001</v>
      </c>
      <c r="AP12">
        <v>5.5293777961888972</v>
      </c>
      <c r="AQ12">
        <v>41.784213433832612</v>
      </c>
      <c r="AR12">
        <v>19.018269927536224</v>
      </c>
      <c r="AS12">
        <v>14.074365489293287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935.85905126202556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272.83999999999997</v>
      </c>
      <c r="L13">
        <v>2.9797854262672812</v>
      </c>
      <c r="M13">
        <v>30.88</v>
      </c>
      <c r="N13">
        <v>50.519999999999996</v>
      </c>
      <c r="O13">
        <v>71.36</v>
      </c>
      <c r="P13">
        <v>26.12</v>
      </c>
      <c r="Q13">
        <v>5.08</v>
      </c>
      <c r="R13">
        <v>10.44</v>
      </c>
      <c r="S13">
        <v>0</v>
      </c>
      <c r="T13">
        <v>0</v>
      </c>
      <c r="U13">
        <v>49.440000000000005</v>
      </c>
      <c r="V13">
        <v>7.7449935400516798</v>
      </c>
      <c r="W13">
        <v>19.110000000000003</v>
      </c>
      <c r="X13">
        <v>42.055004760771247</v>
      </c>
      <c r="Y13">
        <v>0</v>
      </c>
      <c r="Z13">
        <v>2.771237272727272</v>
      </c>
      <c r="AA13">
        <v>17.929797468354433</v>
      </c>
      <c r="AB13">
        <v>8.5070920407520845</v>
      </c>
      <c r="AC13">
        <v>6.5009379414995649</v>
      </c>
      <c r="AD13">
        <v>15.620862736690389</v>
      </c>
      <c r="AE13">
        <v>20.742214538128081</v>
      </c>
      <c r="AF13">
        <v>17.874262037904067</v>
      </c>
      <c r="AG13">
        <v>27.028933969319791</v>
      </c>
      <c r="AH13">
        <v>54.395628369233975</v>
      </c>
      <c r="AI13">
        <v>1.3526054985540323</v>
      </c>
      <c r="AJ13">
        <v>0</v>
      </c>
      <c r="AK13">
        <v>21.914287894237077</v>
      </c>
      <c r="AL13">
        <v>54.565461273666088</v>
      </c>
      <c r="AM13">
        <v>0</v>
      </c>
      <c r="AN13">
        <v>0</v>
      </c>
      <c r="AO13">
        <v>4.2514560000000001</v>
      </c>
      <c r="AP13">
        <v>5.5293777961888972</v>
      </c>
      <c r="AQ13">
        <v>41.784213433832612</v>
      </c>
      <c r="AR13">
        <v>19.018269927536224</v>
      </c>
      <c r="AS13">
        <v>14.074365489293287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922.43078741500813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272.83999999999997</v>
      </c>
      <c r="L14">
        <v>2.9797854262672812</v>
      </c>
      <c r="M14">
        <v>30.88</v>
      </c>
      <c r="N14">
        <v>50.519999999999996</v>
      </c>
      <c r="O14">
        <v>71.36</v>
      </c>
      <c r="P14">
        <v>26.12</v>
      </c>
      <c r="Q14">
        <v>5.08</v>
      </c>
      <c r="R14">
        <v>10.44</v>
      </c>
      <c r="S14">
        <v>0</v>
      </c>
      <c r="T14">
        <v>0</v>
      </c>
      <c r="U14">
        <v>49.440000000000005</v>
      </c>
      <c r="V14">
        <v>7.75</v>
      </c>
      <c r="W14">
        <v>19.110000000000003</v>
      </c>
      <c r="X14">
        <v>42.055004760771247</v>
      </c>
      <c r="Y14">
        <v>0</v>
      </c>
      <c r="Z14">
        <v>2.771237272727272</v>
      </c>
      <c r="AA14">
        <v>11.951734177215194</v>
      </c>
      <c r="AB14">
        <v>8.5070920407520845</v>
      </c>
      <c r="AC14">
        <v>6.5009379414995649</v>
      </c>
      <c r="AD14">
        <v>15.620862736690389</v>
      </c>
      <c r="AE14">
        <v>20.742214538128081</v>
      </c>
      <c r="AF14">
        <v>17.874262037904067</v>
      </c>
      <c r="AG14">
        <v>27.028933969319791</v>
      </c>
      <c r="AH14">
        <v>54.395628369233975</v>
      </c>
      <c r="AI14">
        <v>1.3526054985540323</v>
      </c>
      <c r="AJ14">
        <v>0</v>
      </c>
      <c r="AK14">
        <v>21.914287894237077</v>
      </c>
      <c r="AL14">
        <v>54.565461273666088</v>
      </c>
      <c r="AM14">
        <v>0</v>
      </c>
      <c r="AN14">
        <v>0</v>
      </c>
      <c r="AO14">
        <v>4.2514560000000001</v>
      </c>
      <c r="AP14">
        <v>5.5293777961888972</v>
      </c>
      <c r="AQ14">
        <v>41.784213433832612</v>
      </c>
      <c r="AR14">
        <v>19.018269927536224</v>
      </c>
      <c r="AS14">
        <v>14.074365489293287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916.45773058381724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272.83999999999997</v>
      </c>
      <c r="L15">
        <v>2.9797854262672812</v>
      </c>
      <c r="M15">
        <v>30.88</v>
      </c>
      <c r="N15">
        <v>50.519999999999996</v>
      </c>
      <c r="O15">
        <v>71.36</v>
      </c>
      <c r="P15">
        <v>26.12</v>
      </c>
      <c r="Q15">
        <v>5.08</v>
      </c>
      <c r="R15">
        <v>9.93</v>
      </c>
      <c r="S15">
        <v>0</v>
      </c>
      <c r="T15">
        <v>0</v>
      </c>
      <c r="U15">
        <v>49.440000000000005</v>
      </c>
      <c r="V15">
        <v>7.75</v>
      </c>
      <c r="W15">
        <v>19.11</v>
      </c>
      <c r="X15">
        <v>42.055939265536722</v>
      </c>
      <c r="Y15">
        <v>0</v>
      </c>
      <c r="Z15">
        <v>2.771237272727272</v>
      </c>
      <c r="AA15">
        <v>11.951734177215194</v>
      </c>
      <c r="AB15">
        <v>8.5070920407520845</v>
      </c>
      <c r="AC15">
        <v>6.5009379414995649</v>
      </c>
      <c r="AD15">
        <v>12.307467369592759</v>
      </c>
      <c r="AE15">
        <v>20.742214538128081</v>
      </c>
      <c r="AF15">
        <v>17.874262037904067</v>
      </c>
      <c r="AG15">
        <v>27.028933969319791</v>
      </c>
      <c r="AH15">
        <v>54.395628369233975</v>
      </c>
      <c r="AI15">
        <v>1.3526054985540323</v>
      </c>
      <c r="AJ15">
        <v>0</v>
      </c>
      <c r="AK15">
        <v>21.914287894237077</v>
      </c>
      <c r="AL15">
        <v>54.565461273666088</v>
      </c>
      <c r="AM15">
        <v>0</v>
      </c>
      <c r="AN15">
        <v>0</v>
      </c>
      <c r="AO15">
        <v>4.2514560000000001</v>
      </c>
      <c r="AP15">
        <v>5.06383844241922</v>
      </c>
      <c r="AQ15">
        <v>41.784213433832612</v>
      </c>
      <c r="AR15">
        <v>19.018269927536224</v>
      </c>
      <c r="AS15">
        <v>13.158732052631875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911.25409693105405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272.83999999999997</v>
      </c>
      <c r="L16">
        <v>2.9797854262672812</v>
      </c>
      <c r="M16">
        <v>30.88</v>
      </c>
      <c r="N16">
        <v>50.519999999999996</v>
      </c>
      <c r="O16">
        <v>71.36</v>
      </c>
      <c r="P16">
        <v>26.12</v>
      </c>
      <c r="Q16">
        <v>5.08</v>
      </c>
      <c r="R16">
        <v>9.93</v>
      </c>
      <c r="S16">
        <v>0</v>
      </c>
      <c r="T16">
        <v>0</v>
      </c>
      <c r="U16">
        <v>49.440000000000005</v>
      </c>
      <c r="V16">
        <v>7.75</v>
      </c>
      <c r="W16">
        <v>19.11</v>
      </c>
      <c r="X16">
        <v>42.055939265536722</v>
      </c>
      <c r="Y16">
        <v>0</v>
      </c>
      <c r="Z16">
        <v>2.771237272727272</v>
      </c>
      <c r="AA16">
        <v>11.951734177215194</v>
      </c>
      <c r="AB16">
        <v>8.5070920407520845</v>
      </c>
      <c r="AC16">
        <v>6.5009379414995649</v>
      </c>
      <c r="AD16">
        <v>12.307467369592759</v>
      </c>
      <c r="AE16">
        <v>20.742214538128081</v>
      </c>
      <c r="AF16">
        <v>17.874262037904067</v>
      </c>
      <c r="AG16">
        <v>27.028933969319791</v>
      </c>
      <c r="AH16">
        <v>54.395628369233975</v>
      </c>
      <c r="AI16">
        <v>1.3526054985540323</v>
      </c>
      <c r="AJ16">
        <v>0</v>
      </c>
      <c r="AK16">
        <v>21.914287894237077</v>
      </c>
      <c r="AL16">
        <v>54.565461273666088</v>
      </c>
      <c r="AM16">
        <v>0</v>
      </c>
      <c r="AN16">
        <v>0</v>
      </c>
      <c r="AO16">
        <v>4.2514560000000001</v>
      </c>
      <c r="AP16">
        <v>5.06383844241922</v>
      </c>
      <c r="AQ16">
        <v>41.784213433832612</v>
      </c>
      <c r="AR16">
        <v>20.898135869565209</v>
      </c>
      <c r="AS16">
        <v>13.158732052631875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913.13396287308296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272.83999999999997</v>
      </c>
      <c r="L17">
        <v>2.9797854262672812</v>
      </c>
      <c r="M17">
        <v>30.88</v>
      </c>
      <c r="N17">
        <v>50.519999999999996</v>
      </c>
      <c r="O17">
        <v>71.36</v>
      </c>
      <c r="P17">
        <v>26.12</v>
      </c>
      <c r="Q17">
        <v>5.08</v>
      </c>
      <c r="R17">
        <v>9.93</v>
      </c>
      <c r="S17">
        <v>0</v>
      </c>
      <c r="T17">
        <v>0</v>
      </c>
      <c r="U17">
        <v>49.440000000000005</v>
      </c>
      <c r="V17">
        <v>4</v>
      </c>
      <c r="W17">
        <v>12.04</v>
      </c>
      <c r="X17">
        <v>23.46</v>
      </c>
      <c r="Y17">
        <v>0</v>
      </c>
      <c r="Z17">
        <v>2.771237272727272</v>
      </c>
      <c r="AA17">
        <v>11.951734177215194</v>
      </c>
      <c r="AB17">
        <v>8.5070920407520845</v>
      </c>
      <c r="AC17">
        <v>6.5009379414995649</v>
      </c>
      <c r="AD17">
        <v>12.307467369592759</v>
      </c>
      <c r="AE17">
        <v>20.742214538128081</v>
      </c>
      <c r="AF17">
        <v>17.874262037904067</v>
      </c>
      <c r="AG17">
        <v>27.028933969319791</v>
      </c>
      <c r="AH17">
        <v>54.395628369233975</v>
      </c>
      <c r="AI17">
        <v>1.3526054985540323</v>
      </c>
      <c r="AJ17">
        <v>0</v>
      </c>
      <c r="AK17">
        <v>21.914287894237077</v>
      </c>
      <c r="AL17">
        <v>54.565461273666088</v>
      </c>
      <c r="AM17">
        <v>0</v>
      </c>
      <c r="AN17">
        <v>0</v>
      </c>
      <c r="AO17">
        <v>4.0625999999999998</v>
      </c>
      <c r="AP17">
        <v>5.06383844241922</v>
      </c>
      <c r="AQ17">
        <v>41.784213433832612</v>
      </c>
      <c r="AR17">
        <v>20.898135869565209</v>
      </c>
      <c r="AS17">
        <v>13.158732052631875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883.52916760754624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272.83999999999997</v>
      </c>
      <c r="L18">
        <v>2.9797854262672812</v>
      </c>
      <c r="M18">
        <v>30.88</v>
      </c>
      <c r="N18">
        <v>50.519999999999996</v>
      </c>
      <c r="O18">
        <v>71.36</v>
      </c>
      <c r="P18">
        <v>26.12</v>
      </c>
      <c r="Q18">
        <v>5.08</v>
      </c>
      <c r="R18">
        <v>9.93</v>
      </c>
      <c r="S18">
        <v>0</v>
      </c>
      <c r="T18">
        <v>0</v>
      </c>
      <c r="U18">
        <v>49.440000000000005</v>
      </c>
      <c r="V18">
        <v>4</v>
      </c>
      <c r="W18">
        <v>10.86</v>
      </c>
      <c r="X18">
        <v>23.46</v>
      </c>
      <c r="Y18">
        <v>0</v>
      </c>
      <c r="Z18">
        <v>2.771237272727272</v>
      </c>
      <c r="AA18">
        <v>11.951734177215194</v>
      </c>
      <c r="AB18">
        <v>8.5070920407520845</v>
      </c>
      <c r="AC18">
        <v>6.5009379414995649</v>
      </c>
      <c r="AD18">
        <v>12.307467369592759</v>
      </c>
      <c r="AE18">
        <v>20.742214538128081</v>
      </c>
      <c r="AF18">
        <v>17.874262037904067</v>
      </c>
      <c r="AG18">
        <v>27.028933969319791</v>
      </c>
      <c r="AH18">
        <v>54.395628369233975</v>
      </c>
      <c r="AI18">
        <v>1.3526054985540323</v>
      </c>
      <c r="AJ18">
        <v>0</v>
      </c>
      <c r="AK18">
        <v>21.914287894237077</v>
      </c>
      <c r="AL18">
        <v>54.565461273666088</v>
      </c>
      <c r="AM18">
        <v>0</v>
      </c>
      <c r="AN18">
        <v>0</v>
      </c>
      <c r="AO18">
        <v>4.0625999999999998</v>
      </c>
      <c r="AP18">
        <v>5.06383844241922</v>
      </c>
      <c r="AQ18">
        <v>41.784213433832612</v>
      </c>
      <c r="AR18">
        <v>20.898135869565209</v>
      </c>
      <c r="AS18">
        <v>13.158732052631875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882.34916760754618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272.83999999999997</v>
      </c>
      <c r="L19">
        <v>2.9797854262672812</v>
      </c>
      <c r="M19">
        <v>30.88</v>
      </c>
      <c r="N19">
        <v>50.519999999999996</v>
      </c>
      <c r="O19">
        <v>71.36</v>
      </c>
      <c r="P19">
        <v>26.12</v>
      </c>
      <c r="Q19">
        <v>5.08</v>
      </c>
      <c r="R19">
        <v>9.93</v>
      </c>
      <c r="S19">
        <v>0</v>
      </c>
      <c r="T19">
        <v>0</v>
      </c>
      <c r="U19">
        <v>49.440000000000005</v>
      </c>
      <c r="V19">
        <v>7.75</v>
      </c>
      <c r="W19">
        <v>14.74</v>
      </c>
      <c r="X19">
        <v>42.055939265536722</v>
      </c>
      <c r="Y19">
        <v>0</v>
      </c>
      <c r="Z19">
        <v>2.771237272727272</v>
      </c>
      <c r="AA19">
        <v>11.951734177215194</v>
      </c>
      <c r="AB19">
        <v>8.5070920407520845</v>
      </c>
      <c r="AC19">
        <v>6.5009379414995649</v>
      </c>
      <c r="AD19">
        <v>12.307467369592759</v>
      </c>
      <c r="AE19">
        <v>20.742214538128081</v>
      </c>
      <c r="AF19">
        <v>17.874262037904067</v>
      </c>
      <c r="AG19">
        <v>27.028933969319791</v>
      </c>
      <c r="AH19">
        <v>54.395628369233975</v>
      </c>
      <c r="AI19">
        <v>5.9554424451040777</v>
      </c>
      <c r="AJ19">
        <v>0</v>
      </c>
      <c r="AK19">
        <v>21.970642140493474</v>
      </c>
      <c r="AL19">
        <v>54.565461273666088</v>
      </c>
      <c r="AM19">
        <v>0</v>
      </c>
      <c r="AN19">
        <v>0</v>
      </c>
      <c r="AO19">
        <v>4.0625999999999998</v>
      </c>
      <c r="AP19">
        <v>5.06383844241922</v>
      </c>
      <c r="AQ19">
        <v>41.784213433832612</v>
      </c>
      <c r="AR19">
        <v>19.018269927536224</v>
      </c>
      <c r="AS19">
        <v>13.158732052631875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911.35443212386042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272.83999999999997</v>
      </c>
      <c r="L20">
        <v>2.9797854262672812</v>
      </c>
      <c r="M20">
        <v>30.88</v>
      </c>
      <c r="N20">
        <v>50.519999999999996</v>
      </c>
      <c r="O20">
        <v>71.36</v>
      </c>
      <c r="P20">
        <v>26.12</v>
      </c>
      <c r="Q20">
        <v>5.08</v>
      </c>
      <c r="R20">
        <v>9.93</v>
      </c>
      <c r="S20">
        <v>0</v>
      </c>
      <c r="T20">
        <v>0</v>
      </c>
      <c r="U20">
        <v>49.440000000000005</v>
      </c>
      <c r="V20">
        <v>7.75</v>
      </c>
      <c r="W20">
        <v>19.11</v>
      </c>
      <c r="X20">
        <v>42.055939265536722</v>
      </c>
      <c r="Y20">
        <v>0</v>
      </c>
      <c r="Z20">
        <v>2.771237272727272</v>
      </c>
      <c r="AA20">
        <v>11.951734177215194</v>
      </c>
      <c r="AB20">
        <v>8.5070920407520845</v>
      </c>
      <c r="AC20">
        <v>6.5009379414995649</v>
      </c>
      <c r="AD20">
        <v>12.307467369592759</v>
      </c>
      <c r="AE20">
        <v>20.742214538128081</v>
      </c>
      <c r="AF20">
        <v>17.874262037904067</v>
      </c>
      <c r="AG20">
        <v>27.028933969319791</v>
      </c>
      <c r="AH20">
        <v>54.395628369233975</v>
      </c>
      <c r="AI20">
        <v>5.9554424451040777</v>
      </c>
      <c r="AJ20">
        <v>0</v>
      </c>
      <c r="AK20">
        <v>21.970642140493474</v>
      </c>
      <c r="AL20">
        <v>54.565461273666088</v>
      </c>
      <c r="AM20">
        <v>0</v>
      </c>
      <c r="AN20">
        <v>0</v>
      </c>
      <c r="AO20">
        <v>4.0625999999999998</v>
      </c>
      <c r="AP20">
        <v>5.06383844241922</v>
      </c>
      <c r="AQ20">
        <v>41.784213433832612</v>
      </c>
      <c r="AR20">
        <v>19.018269927536224</v>
      </c>
      <c r="AS20">
        <v>13.158732052631875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915.72443212386054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272.83999999999997</v>
      </c>
      <c r="L21">
        <v>2.9797854262672812</v>
      </c>
      <c r="M21">
        <v>30.88</v>
      </c>
      <c r="N21">
        <v>50.519999999999996</v>
      </c>
      <c r="O21">
        <v>71.36</v>
      </c>
      <c r="P21">
        <v>26.12</v>
      </c>
      <c r="Q21">
        <v>5.08</v>
      </c>
      <c r="R21">
        <v>9.93</v>
      </c>
      <c r="S21">
        <v>0</v>
      </c>
      <c r="T21">
        <v>0</v>
      </c>
      <c r="U21">
        <v>49.440000000000005</v>
      </c>
      <c r="V21">
        <v>7.75</v>
      </c>
      <c r="W21">
        <v>19.11</v>
      </c>
      <c r="X21">
        <v>42.055939265536722</v>
      </c>
      <c r="Y21">
        <v>0</v>
      </c>
      <c r="Z21">
        <v>2.771237272727272</v>
      </c>
      <c r="AA21">
        <v>11.951734177215194</v>
      </c>
      <c r="AB21">
        <v>8.5070920407520845</v>
      </c>
      <c r="AC21">
        <v>6.5009379414995649</v>
      </c>
      <c r="AD21">
        <v>12.307467369592759</v>
      </c>
      <c r="AE21">
        <v>20.742214538128081</v>
      </c>
      <c r="AF21">
        <v>17.874262037904067</v>
      </c>
      <c r="AG21">
        <v>27.028933969319791</v>
      </c>
      <c r="AH21">
        <v>54.395628369233975</v>
      </c>
      <c r="AI21">
        <v>1.3526054985540323</v>
      </c>
      <c r="AJ21">
        <v>0</v>
      </c>
      <c r="AK21">
        <v>21.970642140493474</v>
      </c>
      <c r="AL21">
        <v>54.565461273666088</v>
      </c>
      <c r="AM21">
        <v>0</v>
      </c>
      <c r="AN21">
        <v>0</v>
      </c>
      <c r="AO21">
        <v>4.0625999999999998</v>
      </c>
      <c r="AP21">
        <v>5.06383844241922</v>
      </c>
      <c r="AQ21">
        <v>41.784213433832612</v>
      </c>
      <c r="AR21">
        <v>19.018269927536224</v>
      </c>
      <c r="AS21">
        <v>13.158732052631875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911.1215951773105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272.83999999999997</v>
      </c>
      <c r="L22">
        <v>2.9797854262672812</v>
      </c>
      <c r="M22">
        <v>30.88</v>
      </c>
      <c r="N22">
        <v>50.519999999999996</v>
      </c>
      <c r="O22">
        <v>71.36</v>
      </c>
      <c r="P22">
        <v>26.12</v>
      </c>
      <c r="Q22">
        <v>5.08</v>
      </c>
      <c r="R22">
        <v>9.93</v>
      </c>
      <c r="S22">
        <v>0</v>
      </c>
      <c r="T22">
        <v>0</v>
      </c>
      <c r="U22">
        <v>49.440000000000005</v>
      </c>
      <c r="V22">
        <v>7.75</v>
      </c>
      <c r="W22">
        <v>19.11</v>
      </c>
      <c r="X22">
        <v>42.055939265536722</v>
      </c>
      <c r="Y22">
        <v>0</v>
      </c>
      <c r="Z22">
        <v>2.771237272727272</v>
      </c>
      <c r="AA22">
        <v>11.951734177215194</v>
      </c>
      <c r="AB22">
        <v>8.5070920407520845</v>
      </c>
      <c r="AC22">
        <v>6.5009379414995649</v>
      </c>
      <c r="AD22">
        <v>12.307467369592759</v>
      </c>
      <c r="AE22">
        <v>20.742214538128081</v>
      </c>
      <c r="AF22">
        <v>17.874262037904067</v>
      </c>
      <c r="AG22">
        <v>27.028933969319791</v>
      </c>
      <c r="AH22">
        <v>54.395628369233975</v>
      </c>
      <c r="AI22">
        <v>1.3526054985540323</v>
      </c>
      <c r="AJ22">
        <v>0</v>
      </c>
      <c r="AK22">
        <v>21.970642140493474</v>
      </c>
      <c r="AL22">
        <v>54.565461273666088</v>
      </c>
      <c r="AM22">
        <v>0</v>
      </c>
      <c r="AN22">
        <v>0</v>
      </c>
      <c r="AO22">
        <v>4.0625999999999998</v>
      </c>
      <c r="AP22">
        <v>5.06383844241922</v>
      </c>
      <c r="AQ22">
        <v>41.784213433832612</v>
      </c>
      <c r="AR22">
        <v>20.898135869565209</v>
      </c>
      <c r="AS22">
        <v>13.158732052631875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913.00146111933941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272.83999999999997</v>
      </c>
      <c r="L23">
        <v>2.9797854262672812</v>
      </c>
      <c r="M23">
        <v>30.88</v>
      </c>
      <c r="N23">
        <v>50.519999999999996</v>
      </c>
      <c r="O23">
        <v>71.36</v>
      </c>
      <c r="P23">
        <v>26.12</v>
      </c>
      <c r="Q23">
        <v>5.08</v>
      </c>
      <c r="R23">
        <v>9.93</v>
      </c>
      <c r="S23">
        <v>0</v>
      </c>
      <c r="T23">
        <v>0</v>
      </c>
      <c r="U23">
        <v>49.440000000000005</v>
      </c>
      <c r="V23">
        <v>7.75</v>
      </c>
      <c r="W23">
        <v>19.11</v>
      </c>
      <c r="X23">
        <v>42.055973011363633</v>
      </c>
      <c r="Y23">
        <v>0</v>
      </c>
      <c r="Z23">
        <v>5.5468663636363624</v>
      </c>
      <c r="AA23">
        <v>11.951734177215194</v>
      </c>
      <c r="AB23">
        <v>8.5070920407520845</v>
      </c>
      <c r="AC23">
        <v>6.5009379414995649</v>
      </c>
      <c r="AD23">
        <v>12.307467369592759</v>
      </c>
      <c r="AE23">
        <v>20.742214538128081</v>
      </c>
      <c r="AF23">
        <v>17.874262037904067</v>
      </c>
      <c r="AG23">
        <v>27.028933969319791</v>
      </c>
      <c r="AH23">
        <v>54.395628369233975</v>
      </c>
      <c r="AI23">
        <v>1.3526054985540323</v>
      </c>
      <c r="AJ23">
        <v>0</v>
      </c>
      <c r="AK23">
        <v>21.970642140493474</v>
      </c>
      <c r="AL23">
        <v>54.565461273666088</v>
      </c>
      <c r="AM23">
        <v>0</v>
      </c>
      <c r="AN23">
        <v>0</v>
      </c>
      <c r="AO23">
        <v>4.0625999999999998</v>
      </c>
      <c r="AP23">
        <v>5.06383844241922</v>
      </c>
      <c r="AQ23">
        <v>41.449404031317926</v>
      </c>
      <c r="AR23">
        <v>20.898135869565209</v>
      </c>
      <c r="AS23">
        <v>13.158732052631875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915.44231455356078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272.83999999999997</v>
      </c>
      <c r="L24">
        <v>2.9797854262672812</v>
      </c>
      <c r="M24">
        <v>30.88</v>
      </c>
      <c r="N24">
        <v>50.519999999999996</v>
      </c>
      <c r="O24">
        <v>71.36</v>
      </c>
      <c r="P24">
        <v>26.12</v>
      </c>
      <c r="Q24">
        <v>5.08</v>
      </c>
      <c r="R24">
        <v>9.93</v>
      </c>
      <c r="S24">
        <v>0</v>
      </c>
      <c r="T24">
        <v>0</v>
      </c>
      <c r="U24">
        <v>49.440000000000005</v>
      </c>
      <c r="V24">
        <v>7.75</v>
      </c>
      <c r="W24">
        <v>19.11</v>
      </c>
      <c r="X24">
        <v>42.055973011363633</v>
      </c>
      <c r="Y24">
        <v>0</v>
      </c>
      <c r="Z24">
        <v>5.5468663636363624</v>
      </c>
      <c r="AA24">
        <v>11.951734177215194</v>
      </c>
      <c r="AB24">
        <v>8.5070920407520845</v>
      </c>
      <c r="AC24">
        <v>6.5009379414995649</v>
      </c>
      <c r="AD24">
        <v>12.307467369592759</v>
      </c>
      <c r="AE24">
        <v>20.742214538128081</v>
      </c>
      <c r="AF24">
        <v>17.874262037904067</v>
      </c>
      <c r="AG24">
        <v>27.028933969319791</v>
      </c>
      <c r="AH24">
        <v>54.395628369233975</v>
      </c>
      <c r="AI24">
        <v>2.1641687976864521</v>
      </c>
      <c r="AJ24">
        <v>0</v>
      </c>
      <c r="AK24">
        <v>21.970642140493474</v>
      </c>
      <c r="AL24">
        <v>54.565461273666088</v>
      </c>
      <c r="AM24">
        <v>0</v>
      </c>
      <c r="AN24">
        <v>0</v>
      </c>
      <c r="AO24">
        <v>4.0274640000000002</v>
      </c>
      <c r="AP24">
        <v>5.06383844241922</v>
      </c>
      <c r="AQ24">
        <v>40.097991533895019</v>
      </c>
      <c r="AR24">
        <v>18.785482789855067</v>
      </c>
      <c r="AS24">
        <v>13.158732052631875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912.7546762755602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272.83999999999997</v>
      </c>
      <c r="L25">
        <v>2.9797854262672812</v>
      </c>
      <c r="M25">
        <v>30.88</v>
      </c>
      <c r="N25">
        <v>50.519999999999996</v>
      </c>
      <c r="O25">
        <v>71.36</v>
      </c>
      <c r="P25">
        <v>26.12</v>
      </c>
      <c r="Q25">
        <v>5.08</v>
      </c>
      <c r="R25">
        <v>9.93</v>
      </c>
      <c r="S25">
        <v>0</v>
      </c>
      <c r="T25">
        <v>0</v>
      </c>
      <c r="U25">
        <v>49.440000000000005</v>
      </c>
      <c r="V25">
        <v>7.75</v>
      </c>
      <c r="W25">
        <v>19.11</v>
      </c>
      <c r="X25">
        <v>42.055973011363633</v>
      </c>
      <c r="Y25">
        <v>0</v>
      </c>
      <c r="Z25">
        <v>5.5468663636363624</v>
      </c>
      <c r="AA25">
        <v>11.951734177215194</v>
      </c>
      <c r="AB25">
        <v>8.5070920407520845</v>
      </c>
      <c r="AC25">
        <v>6.5009379414995649</v>
      </c>
      <c r="AD25">
        <v>15.620862736690389</v>
      </c>
      <c r="AE25">
        <v>20.742214538128081</v>
      </c>
      <c r="AF25">
        <v>17.874262037904067</v>
      </c>
      <c r="AG25">
        <v>27.028933969319791</v>
      </c>
      <c r="AH25">
        <v>54.395628369233975</v>
      </c>
      <c r="AI25">
        <v>3.2462531965296777</v>
      </c>
      <c r="AJ25">
        <v>0</v>
      </c>
      <c r="AK25">
        <v>21.970642140493474</v>
      </c>
      <c r="AL25">
        <v>54.565461273666088</v>
      </c>
      <c r="AM25">
        <v>0</v>
      </c>
      <c r="AN25">
        <v>0</v>
      </c>
      <c r="AO25">
        <v>3.8298240000000003</v>
      </c>
      <c r="AP25">
        <v>5.06383844241922</v>
      </c>
      <c r="AQ25">
        <v>40.097991533895019</v>
      </c>
      <c r="AR25">
        <v>19.018269927536224</v>
      </c>
      <c r="AS25">
        <v>13.158732052631875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917.18530317918203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272.83999999999997</v>
      </c>
      <c r="L26">
        <v>2.9797854262672812</v>
      </c>
      <c r="M26">
        <v>30.88</v>
      </c>
      <c r="N26">
        <v>50.519999999999996</v>
      </c>
      <c r="O26">
        <v>71.36</v>
      </c>
      <c r="P26">
        <v>26.12</v>
      </c>
      <c r="Q26">
        <v>5.08</v>
      </c>
      <c r="R26">
        <v>9.93</v>
      </c>
      <c r="S26">
        <v>0</v>
      </c>
      <c r="T26">
        <v>0</v>
      </c>
      <c r="U26">
        <v>49.440000000000005</v>
      </c>
      <c r="V26">
        <v>7.75</v>
      </c>
      <c r="W26">
        <v>19.11</v>
      </c>
      <c r="X26">
        <v>42.055973011363633</v>
      </c>
      <c r="Y26">
        <v>0</v>
      </c>
      <c r="Z26">
        <v>5.5468663636363624</v>
      </c>
      <c r="AA26">
        <v>11.090822784810129</v>
      </c>
      <c r="AB26">
        <v>8.5070920407520845</v>
      </c>
      <c r="AC26">
        <v>6.5009379414995649</v>
      </c>
      <c r="AD26">
        <v>15.620862736690389</v>
      </c>
      <c r="AE26">
        <v>20.742214538128081</v>
      </c>
      <c r="AF26">
        <v>17.874262037904067</v>
      </c>
      <c r="AG26">
        <v>27.028933969319791</v>
      </c>
      <c r="AH26">
        <v>54.395628369233975</v>
      </c>
      <c r="AI26">
        <v>20.850015935063777</v>
      </c>
      <c r="AJ26">
        <v>0</v>
      </c>
      <c r="AK26">
        <v>21.970642140493474</v>
      </c>
      <c r="AL26">
        <v>54.565461273666088</v>
      </c>
      <c r="AM26">
        <v>0</v>
      </c>
      <c r="AN26">
        <v>0</v>
      </c>
      <c r="AO26">
        <v>3.8122559999999996</v>
      </c>
      <c r="AP26">
        <v>5.06383844241922</v>
      </c>
      <c r="AQ26">
        <v>40.097991533895019</v>
      </c>
      <c r="AR26">
        <v>19.018269927536224</v>
      </c>
      <c r="AS26">
        <v>13.158732052631875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933.91058652531126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272.83999999999997</v>
      </c>
      <c r="L27">
        <v>6.05</v>
      </c>
      <c r="M27">
        <v>30.88</v>
      </c>
      <c r="N27">
        <v>50.519999999999996</v>
      </c>
      <c r="O27">
        <v>71.36</v>
      </c>
      <c r="P27">
        <v>26.12</v>
      </c>
      <c r="Q27">
        <v>8.74</v>
      </c>
      <c r="R27">
        <v>18.035859603509913</v>
      </c>
      <c r="S27">
        <v>0</v>
      </c>
      <c r="T27">
        <v>0</v>
      </c>
      <c r="U27">
        <v>49.440000000000005</v>
      </c>
      <c r="V27">
        <v>7.7443636363636363</v>
      </c>
      <c r="W27">
        <v>19.11</v>
      </c>
      <c r="X27">
        <v>42.055973011363633</v>
      </c>
      <c r="Y27">
        <v>0</v>
      </c>
      <c r="Z27">
        <v>5.5468663636363624</v>
      </c>
      <c r="AA27">
        <v>11.090822784810129</v>
      </c>
      <c r="AB27">
        <v>8.5070920407520845</v>
      </c>
      <c r="AC27">
        <v>6.5009379414995649</v>
      </c>
      <c r="AD27">
        <v>15.620862736690389</v>
      </c>
      <c r="AE27">
        <v>20.742214538128081</v>
      </c>
      <c r="AF27">
        <v>17.874262037904067</v>
      </c>
      <c r="AG27">
        <v>27.028933969319791</v>
      </c>
      <c r="AH27">
        <v>54.395628369233975</v>
      </c>
      <c r="AI27">
        <v>20.850015935063777</v>
      </c>
      <c r="AJ27">
        <v>0</v>
      </c>
      <c r="AK27">
        <v>21.970642140493474</v>
      </c>
      <c r="AL27">
        <v>54.565461273666088</v>
      </c>
      <c r="AM27">
        <v>0</v>
      </c>
      <c r="AN27">
        <v>0</v>
      </c>
      <c r="AO27">
        <v>3.8122559999999996</v>
      </c>
      <c r="AP27">
        <v>5.06383844241922</v>
      </c>
      <c r="AQ27">
        <v>40.097991533895019</v>
      </c>
      <c r="AR27">
        <v>19.018269927536224</v>
      </c>
      <c r="AS27">
        <v>13.158732052631875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948.74102433891755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272.83999999999997</v>
      </c>
      <c r="L28">
        <v>6.05</v>
      </c>
      <c r="M28">
        <v>30.88</v>
      </c>
      <c r="N28">
        <v>50.519999999999996</v>
      </c>
      <c r="O28">
        <v>71.36</v>
      </c>
      <c r="P28">
        <v>26.12</v>
      </c>
      <c r="Q28">
        <v>8.74</v>
      </c>
      <c r="R28">
        <v>18.035859603509913</v>
      </c>
      <c r="S28">
        <v>0</v>
      </c>
      <c r="T28">
        <v>0</v>
      </c>
      <c r="U28">
        <v>49.440000000000005</v>
      </c>
      <c r="V28">
        <v>7.7443636363636363</v>
      </c>
      <c r="W28">
        <v>19.11</v>
      </c>
      <c r="X28">
        <v>42.055973011363633</v>
      </c>
      <c r="Y28">
        <v>0</v>
      </c>
      <c r="Z28">
        <v>5.5468663636363624</v>
      </c>
      <c r="AA28">
        <v>5.7145189873417737</v>
      </c>
      <c r="AB28">
        <v>8.5070920407520845</v>
      </c>
      <c r="AC28">
        <v>6.5009379414995649</v>
      </c>
      <c r="AD28">
        <v>15.620862736690389</v>
      </c>
      <c r="AE28">
        <v>20.742214538128081</v>
      </c>
      <c r="AF28">
        <v>17.874262037904067</v>
      </c>
      <c r="AG28">
        <v>27.028933969319791</v>
      </c>
      <c r="AH28">
        <v>54.395628369233975</v>
      </c>
      <c r="AI28">
        <v>20.850015935063777</v>
      </c>
      <c r="AJ28">
        <v>0</v>
      </c>
      <c r="AK28">
        <v>21.970642140493474</v>
      </c>
      <c r="AL28">
        <v>54.565461273666088</v>
      </c>
      <c r="AM28">
        <v>0</v>
      </c>
      <c r="AN28">
        <v>0</v>
      </c>
      <c r="AO28">
        <v>3.8122559999999996</v>
      </c>
      <c r="AP28">
        <v>5.06383844241922</v>
      </c>
      <c r="AQ28">
        <v>40.097991533895019</v>
      </c>
      <c r="AR28">
        <v>20.898135869565209</v>
      </c>
      <c r="AS28">
        <v>13.158732052631875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945.24458648347809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272.83999999999997</v>
      </c>
      <c r="L29">
        <v>6.05</v>
      </c>
      <c r="M29">
        <v>30.88</v>
      </c>
      <c r="N29">
        <v>50.519999999999996</v>
      </c>
      <c r="O29">
        <v>71.36</v>
      </c>
      <c r="P29">
        <v>26.12</v>
      </c>
      <c r="Q29">
        <v>8.74</v>
      </c>
      <c r="R29">
        <v>18.035859603509913</v>
      </c>
      <c r="S29">
        <v>0</v>
      </c>
      <c r="T29">
        <v>0</v>
      </c>
      <c r="U29">
        <v>49.440000000000005</v>
      </c>
      <c r="V29">
        <v>7.7443636363636363</v>
      </c>
      <c r="W29">
        <v>19.11</v>
      </c>
      <c r="X29">
        <v>42.055973011363633</v>
      </c>
      <c r="Y29">
        <v>0</v>
      </c>
      <c r="Z29">
        <v>5.5468663636363624</v>
      </c>
      <c r="AA29">
        <v>5.7145189873417737</v>
      </c>
      <c r="AB29">
        <v>8.5070920407520845</v>
      </c>
      <c r="AC29">
        <v>6.5009379414995649</v>
      </c>
      <c r="AD29">
        <v>15.620862736690389</v>
      </c>
      <c r="AE29">
        <v>20.742214538128081</v>
      </c>
      <c r="AF29">
        <v>17.874262037904067</v>
      </c>
      <c r="AG29">
        <v>27.028933969319791</v>
      </c>
      <c r="AH29">
        <v>54.395628369233975</v>
      </c>
      <c r="AI29">
        <v>20.850015935063777</v>
      </c>
      <c r="AJ29">
        <v>0</v>
      </c>
      <c r="AK29">
        <v>21.970642140493474</v>
      </c>
      <c r="AL29">
        <v>54.565461273666088</v>
      </c>
      <c r="AM29">
        <v>0</v>
      </c>
      <c r="AN29">
        <v>0</v>
      </c>
      <c r="AO29">
        <v>3.8122559999999996</v>
      </c>
      <c r="AP29">
        <v>5.06383844241922</v>
      </c>
      <c r="AQ29">
        <v>40.097991533895019</v>
      </c>
      <c r="AR29">
        <v>20.898135869565209</v>
      </c>
      <c r="AS29">
        <v>13.158732052631875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945.24458648347809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272.83999999999997</v>
      </c>
      <c r="L30">
        <v>6.05</v>
      </c>
      <c r="M30">
        <v>30.88</v>
      </c>
      <c r="N30">
        <v>50.519999999999996</v>
      </c>
      <c r="O30">
        <v>71.36</v>
      </c>
      <c r="P30">
        <v>26.12</v>
      </c>
      <c r="Q30">
        <v>8.74</v>
      </c>
      <c r="R30">
        <v>18.035859603509913</v>
      </c>
      <c r="S30">
        <v>0</v>
      </c>
      <c r="T30">
        <v>0</v>
      </c>
      <c r="U30">
        <v>49.440000000000005</v>
      </c>
      <c r="V30">
        <v>7.7443636363636363</v>
      </c>
      <c r="W30">
        <v>19.11</v>
      </c>
      <c r="X30">
        <v>42.055973011363633</v>
      </c>
      <c r="Y30">
        <v>0</v>
      </c>
      <c r="Z30">
        <v>5.5468663636363624</v>
      </c>
      <c r="AA30">
        <v>5.5432151898734183</v>
      </c>
      <c r="AB30">
        <v>8.5070920407520845</v>
      </c>
      <c r="AC30">
        <v>6.5009379414995649</v>
      </c>
      <c r="AD30">
        <v>15.620862736690389</v>
      </c>
      <c r="AE30">
        <v>20.742214538128081</v>
      </c>
      <c r="AF30">
        <v>17.874262037904067</v>
      </c>
      <c r="AG30">
        <v>27.028933969319791</v>
      </c>
      <c r="AH30">
        <v>54.395628369233975</v>
      </c>
      <c r="AI30">
        <v>20.850015935063777</v>
      </c>
      <c r="AJ30">
        <v>0</v>
      </c>
      <c r="AK30">
        <v>21.970642140493474</v>
      </c>
      <c r="AL30">
        <v>54.565461273666088</v>
      </c>
      <c r="AM30">
        <v>0</v>
      </c>
      <c r="AN30">
        <v>0</v>
      </c>
      <c r="AO30">
        <v>3.8122559999999996</v>
      </c>
      <c r="AP30">
        <v>5.06383844241922</v>
      </c>
      <c r="AQ30">
        <v>40.097991533895019</v>
      </c>
      <c r="AR30">
        <v>19.018269927536224</v>
      </c>
      <c r="AS30">
        <v>13.158732052631875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943.19341674398072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272.83999999999997</v>
      </c>
      <c r="L31">
        <v>6.05</v>
      </c>
      <c r="M31">
        <v>30.88</v>
      </c>
      <c r="N31">
        <v>50.519999999999996</v>
      </c>
      <c r="O31">
        <v>71.36</v>
      </c>
      <c r="P31">
        <v>26.12</v>
      </c>
      <c r="Q31">
        <v>8.74</v>
      </c>
      <c r="R31">
        <v>18.035859603509913</v>
      </c>
      <c r="S31">
        <v>0</v>
      </c>
      <c r="T31">
        <v>0</v>
      </c>
      <c r="U31">
        <v>49.440000000000005</v>
      </c>
      <c r="V31">
        <v>7.7443636363636363</v>
      </c>
      <c r="W31">
        <v>19.11</v>
      </c>
      <c r="X31">
        <v>42.055973011363633</v>
      </c>
      <c r="Y31">
        <v>0</v>
      </c>
      <c r="Z31">
        <v>5.5468663636363624</v>
      </c>
      <c r="AA31">
        <v>5.5432151898734183</v>
      </c>
      <c r="AB31">
        <v>8.5070920407520845</v>
      </c>
      <c r="AC31">
        <v>6.5009379414995649</v>
      </c>
      <c r="AD31">
        <v>15.620862736690389</v>
      </c>
      <c r="AE31">
        <v>20.742214538128081</v>
      </c>
      <c r="AF31">
        <v>17.874262037904067</v>
      </c>
      <c r="AG31">
        <v>27.028933969319791</v>
      </c>
      <c r="AH31">
        <v>54.395628369233975</v>
      </c>
      <c r="AI31">
        <v>20.850015935063777</v>
      </c>
      <c r="AJ31">
        <v>0</v>
      </c>
      <c r="AK31">
        <v>21.970642140493474</v>
      </c>
      <c r="AL31">
        <v>54.565461273666088</v>
      </c>
      <c r="AM31">
        <v>0</v>
      </c>
      <c r="AN31">
        <v>0</v>
      </c>
      <c r="AO31">
        <v>3.6102240000000005</v>
      </c>
      <c r="AP31">
        <v>5.06383844241922</v>
      </c>
      <c r="AQ31">
        <v>40.097991533895019</v>
      </c>
      <c r="AR31">
        <v>19.018269927536224</v>
      </c>
      <c r="AS31">
        <v>13.158732052631875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942.99138474398069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272.83999999999997</v>
      </c>
      <c r="L32">
        <v>6.05</v>
      </c>
      <c r="M32">
        <v>30.88</v>
      </c>
      <c r="N32">
        <v>50.519999999999996</v>
      </c>
      <c r="O32">
        <v>71.36</v>
      </c>
      <c r="P32">
        <v>26.12</v>
      </c>
      <c r="Q32">
        <v>8.74</v>
      </c>
      <c r="R32">
        <v>18.035859603509913</v>
      </c>
      <c r="S32">
        <v>0</v>
      </c>
      <c r="T32">
        <v>0</v>
      </c>
      <c r="U32">
        <v>49.440000000000005</v>
      </c>
      <c r="V32">
        <v>7.7443636363636363</v>
      </c>
      <c r="W32">
        <v>19.11</v>
      </c>
      <c r="X32">
        <v>42.055973011363633</v>
      </c>
      <c r="Y32">
        <v>0</v>
      </c>
      <c r="Z32">
        <v>5.5468663636363624</v>
      </c>
      <c r="AA32">
        <v>5.5432151898734183</v>
      </c>
      <c r="AB32">
        <v>8.5070920407520845</v>
      </c>
      <c r="AC32">
        <v>6.5009379414995649</v>
      </c>
      <c r="AD32">
        <v>15.620862736690389</v>
      </c>
      <c r="AE32">
        <v>20.742214538128081</v>
      </c>
      <c r="AF32">
        <v>17.874262037904067</v>
      </c>
      <c r="AG32">
        <v>27.028933969319791</v>
      </c>
      <c r="AH32">
        <v>54.395628369233975</v>
      </c>
      <c r="AI32">
        <v>2.7091892485744</v>
      </c>
      <c r="AJ32">
        <v>0</v>
      </c>
      <c r="AK32">
        <v>21.914287894237077</v>
      </c>
      <c r="AL32">
        <v>54.565461273666088</v>
      </c>
      <c r="AM32">
        <v>0</v>
      </c>
      <c r="AN32">
        <v>0</v>
      </c>
      <c r="AO32">
        <v>3.6102240000000005</v>
      </c>
      <c r="AP32">
        <v>5.06383844241922</v>
      </c>
      <c r="AQ32">
        <v>40.097991533895019</v>
      </c>
      <c r="AR32">
        <v>19.018269927536224</v>
      </c>
      <c r="AS32">
        <v>13.158732052631875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924.79420381123487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272.83999999999997</v>
      </c>
      <c r="L33">
        <v>2.9797854262672812</v>
      </c>
      <c r="M33">
        <v>30.88</v>
      </c>
      <c r="N33">
        <v>50.519999999999996</v>
      </c>
      <c r="O33">
        <v>71.36</v>
      </c>
      <c r="P33">
        <v>26.12</v>
      </c>
      <c r="Q33">
        <v>5.08</v>
      </c>
      <c r="R33">
        <v>10.475739837398375</v>
      </c>
      <c r="S33">
        <v>0</v>
      </c>
      <c r="T33">
        <v>0</v>
      </c>
      <c r="U33">
        <v>49.440000000000005</v>
      </c>
      <c r="V33">
        <v>7.75</v>
      </c>
      <c r="W33">
        <v>19.11</v>
      </c>
      <c r="X33">
        <v>42.055973011363633</v>
      </c>
      <c r="Y33">
        <v>0</v>
      </c>
      <c r="Z33">
        <v>5.5468663636363624</v>
      </c>
      <c r="AA33">
        <v>5.5432151898734183</v>
      </c>
      <c r="AB33">
        <v>8.5070920407520845</v>
      </c>
      <c r="AC33">
        <v>6.5009379414995649</v>
      </c>
      <c r="AD33">
        <v>15.620862736690389</v>
      </c>
      <c r="AE33">
        <v>20.742214538128081</v>
      </c>
      <c r="AF33">
        <v>17.874262037904067</v>
      </c>
      <c r="AG33">
        <v>27.028933969319791</v>
      </c>
      <c r="AH33">
        <v>54.395628369233975</v>
      </c>
      <c r="AI33">
        <v>1.3526054985540323</v>
      </c>
      <c r="AJ33">
        <v>0</v>
      </c>
      <c r="AK33">
        <v>21.914287894237077</v>
      </c>
      <c r="AL33">
        <v>54.565461273666088</v>
      </c>
      <c r="AM33">
        <v>0</v>
      </c>
      <c r="AN33">
        <v>0</v>
      </c>
      <c r="AO33">
        <v>3.6102240000000005</v>
      </c>
      <c r="AP33">
        <v>5.06383844241922</v>
      </c>
      <c r="AQ33">
        <v>40.097991533895019</v>
      </c>
      <c r="AR33">
        <v>19.018269927536224</v>
      </c>
      <c r="AS33">
        <v>13.158732052631875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909.15292208500648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272.83999999999997</v>
      </c>
      <c r="L34">
        <v>2.9797854262672812</v>
      </c>
      <c r="M34">
        <v>30.88</v>
      </c>
      <c r="N34">
        <v>50.519999999999996</v>
      </c>
      <c r="O34">
        <v>71.36</v>
      </c>
      <c r="P34">
        <v>26.12</v>
      </c>
      <c r="Q34">
        <v>5.08</v>
      </c>
      <c r="R34">
        <v>9.93</v>
      </c>
      <c r="S34">
        <v>0</v>
      </c>
      <c r="T34">
        <v>0</v>
      </c>
      <c r="U34">
        <v>49.440000000000005</v>
      </c>
      <c r="V34">
        <v>7.75</v>
      </c>
      <c r="W34">
        <v>19.11</v>
      </c>
      <c r="X34">
        <v>42.055973011363633</v>
      </c>
      <c r="Y34">
        <v>0</v>
      </c>
      <c r="Z34">
        <v>5.5468663636363624</v>
      </c>
      <c r="AA34">
        <v>5.5432151898734183</v>
      </c>
      <c r="AB34">
        <v>8.5070920407520845</v>
      </c>
      <c r="AC34">
        <v>6.5009379414995649</v>
      </c>
      <c r="AD34">
        <v>15.620862736690389</v>
      </c>
      <c r="AE34">
        <v>20.742214538128081</v>
      </c>
      <c r="AF34">
        <v>17.874262037904067</v>
      </c>
      <c r="AG34">
        <v>27.028933969319791</v>
      </c>
      <c r="AH34">
        <v>54.395628369233975</v>
      </c>
      <c r="AI34">
        <v>1.3526054985540323</v>
      </c>
      <c r="AJ34">
        <v>0</v>
      </c>
      <c r="AK34">
        <v>21.914287894237077</v>
      </c>
      <c r="AL34">
        <v>54.565461273666088</v>
      </c>
      <c r="AM34">
        <v>0</v>
      </c>
      <c r="AN34">
        <v>0</v>
      </c>
      <c r="AO34">
        <v>3.6102240000000005</v>
      </c>
      <c r="AP34">
        <v>5.06383844241922</v>
      </c>
      <c r="AQ34">
        <v>40.097991533895019</v>
      </c>
      <c r="AR34">
        <v>19.018269927536224</v>
      </c>
      <c r="AS34">
        <v>13.158732052631875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908.60718224760819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272.83999999999997</v>
      </c>
      <c r="L35">
        <v>2.9797854262672812</v>
      </c>
      <c r="M35">
        <v>30.88</v>
      </c>
      <c r="N35">
        <v>50.519999999999996</v>
      </c>
      <c r="O35">
        <v>71.36</v>
      </c>
      <c r="P35">
        <v>26.12</v>
      </c>
      <c r="Q35">
        <v>5.08</v>
      </c>
      <c r="R35">
        <v>9.93</v>
      </c>
      <c r="S35">
        <v>0</v>
      </c>
      <c r="T35">
        <v>0</v>
      </c>
      <c r="U35">
        <v>49.440000000000005</v>
      </c>
      <c r="V35">
        <v>7.75</v>
      </c>
      <c r="W35">
        <v>19.11</v>
      </c>
      <c r="X35">
        <v>42.055973011363633</v>
      </c>
      <c r="Y35">
        <v>0</v>
      </c>
      <c r="Z35">
        <v>5.5468663636363624</v>
      </c>
      <c r="AA35">
        <v>5.5432151898734183</v>
      </c>
      <c r="AB35">
        <v>8.5070920407520845</v>
      </c>
      <c r="AC35">
        <v>6.5009379414995649</v>
      </c>
      <c r="AD35">
        <v>15.620862736690389</v>
      </c>
      <c r="AE35">
        <v>20.742214538128081</v>
      </c>
      <c r="AF35">
        <v>17.874262037904067</v>
      </c>
      <c r="AG35">
        <v>27.028933969319791</v>
      </c>
      <c r="AH35">
        <v>45.12730168449977</v>
      </c>
      <c r="AI35">
        <v>5.9554424451040777</v>
      </c>
      <c r="AJ35">
        <v>0</v>
      </c>
      <c r="AK35">
        <v>21.914287894237077</v>
      </c>
      <c r="AL35">
        <v>54.565461273666088</v>
      </c>
      <c r="AM35">
        <v>0</v>
      </c>
      <c r="AN35">
        <v>0</v>
      </c>
      <c r="AO35">
        <v>3.6102240000000005</v>
      </c>
      <c r="AP35">
        <v>1.6381714995857495</v>
      </c>
      <c r="AQ35">
        <v>40.097991533895019</v>
      </c>
      <c r="AR35">
        <v>19.018269927536224</v>
      </c>
      <c r="AS35">
        <v>13.158732052631875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900.51602556659066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272.83999999999997</v>
      </c>
      <c r="L36">
        <v>2.9797854262672812</v>
      </c>
      <c r="M36">
        <v>30.88</v>
      </c>
      <c r="N36">
        <v>50.519999999999996</v>
      </c>
      <c r="O36">
        <v>71.36</v>
      </c>
      <c r="P36">
        <v>26.12</v>
      </c>
      <c r="Q36">
        <v>5.08</v>
      </c>
      <c r="R36">
        <v>9.93</v>
      </c>
      <c r="S36">
        <v>0</v>
      </c>
      <c r="T36">
        <v>0</v>
      </c>
      <c r="U36">
        <v>49.440000000000005</v>
      </c>
      <c r="V36">
        <v>7.75</v>
      </c>
      <c r="W36">
        <v>19.11</v>
      </c>
      <c r="X36">
        <v>42.055973011363633</v>
      </c>
      <c r="Y36">
        <v>0</v>
      </c>
      <c r="Z36">
        <v>5.5468663636363624</v>
      </c>
      <c r="AA36">
        <v>5.5432151898734183</v>
      </c>
      <c r="AB36">
        <v>8.5070920407520845</v>
      </c>
      <c r="AC36">
        <v>6.5009379414995649</v>
      </c>
      <c r="AD36">
        <v>15.620862736690389</v>
      </c>
      <c r="AE36">
        <v>20.742214538128081</v>
      </c>
      <c r="AF36">
        <v>17.874262037904067</v>
      </c>
      <c r="AG36">
        <v>27.028933969319791</v>
      </c>
      <c r="AH36">
        <v>45.12730168449977</v>
      </c>
      <c r="AI36">
        <v>5.9554424451040777</v>
      </c>
      <c r="AJ36">
        <v>0</v>
      </c>
      <c r="AK36">
        <v>21.914287894237077</v>
      </c>
      <c r="AL36">
        <v>54.565461273666088</v>
      </c>
      <c r="AM36">
        <v>0</v>
      </c>
      <c r="AN36">
        <v>0</v>
      </c>
      <c r="AO36">
        <v>3.6102240000000005</v>
      </c>
      <c r="AP36">
        <v>1.0891864125932063</v>
      </c>
      <c r="AQ36">
        <v>40.097991533895019</v>
      </c>
      <c r="AR36">
        <v>19.018269927536224</v>
      </c>
      <c r="AS36">
        <v>13.158732052631875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899.96704047959815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272.83999999999997</v>
      </c>
      <c r="L37">
        <v>2.9797854262672812</v>
      </c>
      <c r="M37">
        <v>30.88</v>
      </c>
      <c r="N37">
        <v>50.519999999999996</v>
      </c>
      <c r="O37">
        <v>71.36</v>
      </c>
      <c r="P37">
        <v>26.12</v>
      </c>
      <c r="Q37">
        <v>5.08</v>
      </c>
      <c r="R37">
        <v>9.93</v>
      </c>
      <c r="S37">
        <v>0</v>
      </c>
      <c r="T37">
        <v>0</v>
      </c>
      <c r="U37">
        <v>49.440000000000005</v>
      </c>
      <c r="V37">
        <v>7.75</v>
      </c>
      <c r="W37">
        <v>19.11</v>
      </c>
      <c r="X37">
        <v>42.055973011363633</v>
      </c>
      <c r="Y37">
        <v>0</v>
      </c>
      <c r="Z37">
        <v>5.5468663636363624</v>
      </c>
      <c r="AA37">
        <v>5.5432151898734183</v>
      </c>
      <c r="AB37">
        <v>8.5070920407520845</v>
      </c>
      <c r="AC37">
        <v>6.5009379414995649</v>
      </c>
      <c r="AD37">
        <v>15.620862736690389</v>
      </c>
      <c r="AE37">
        <v>20.742214538128081</v>
      </c>
      <c r="AF37">
        <v>17.874262037904067</v>
      </c>
      <c r="AG37">
        <v>27.028933969319791</v>
      </c>
      <c r="AH37">
        <v>45.12730168449977</v>
      </c>
      <c r="AI37">
        <v>5.9554424451040777</v>
      </c>
      <c r="AJ37">
        <v>0</v>
      </c>
      <c r="AK37">
        <v>21.914287894237077</v>
      </c>
      <c r="AL37">
        <v>54.565461273666088</v>
      </c>
      <c r="AM37">
        <v>0</v>
      </c>
      <c r="AN37">
        <v>0</v>
      </c>
      <c r="AO37">
        <v>3.6102240000000005</v>
      </c>
      <c r="AP37">
        <v>1.6381714995857495</v>
      </c>
      <c r="AQ37">
        <v>40.097991533895019</v>
      </c>
      <c r="AR37">
        <v>19.018269927536224</v>
      </c>
      <c r="AS37">
        <v>13.158732052631875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900.51602556659066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272.83999999999997</v>
      </c>
      <c r="L38">
        <v>2.9797854262672812</v>
      </c>
      <c r="M38">
        <v>30.88</v>
      </c>
      <c r="N38">
        <v>50.519999999999996</v>
      </c>
      <c r="O38">
        <v>71.36</v>
      </c>
      <c r="P38">
        <v>26.12</v>
      </c>
      <c r="Q38">
        <v>5.08</v>
      </c>
      <c r="R38">
        <v>9.93</v>
      </c>
      <c r="S38">
        <v>0</v>
      </c>
      <c r="T38">
        <v>0</v>
      </c>
      <c r="U38">
        <v>49.440000000000005</v>
      </c>
      <c r="V38">
        <v>7.75</v>
      </c>
      <c r="W38">
        <v>19.11</v>
      </c>
      <c r="X38">
        <v>42.055973011363633</v>
      </c>
      <c r="Y38">
        <v>0</v>
      </c>
      <c r="Z38">
        <v>5.5468663636363624</v>
      </c>
      <c r="AA38">
        <v>0</v>
      </c>
      <c r="AB38">
        <v>8.5070920407520845</v>
      </c>
      <c r="AC38">
        <v>6.5009379414995649</v>
      </c>
      <c r="AD38">
        <v>15.620862736690389</v>
      </c>
      <c r="AE38">
        <v>20.742214538128081</v>
      </c>
      <c r="AF38">
        <v>17.874262037904067</v>
      </c>
      <c r="AG38">
        <v>27.028933969319791</v>
      </c>
      <c r="AH38">
        <v>45.12730168449977</v>
      </c>
      <c r="AI38">
        <v>5.9554424451040777</v>
      </c>
      <c r="AJ38">
        <v>0</v>
      </c>
      <c r="AK38">
        <v>21.914287894237077</v>
      </c>
      <c r="AL38">
        <v>54.565461273666088</v>
      </c>
      <c r="AM38">
        <v>0</v>
      </c>
      <c r="AN38">
        <v>0</v>
      </c>
      <c r="AO38">
        <v>3.6102240000000005</v>
      </c>
      <c r="AP38">
        <v>4.905730737365368</v>
      </c>
      <c r="AQ38">
        <v>40.097991533895019</v>
      </c>
      <c r="AR38">
        <v>19.018269927536224</v>
      </c>
      <c r="AS38">
        <v>13.158732052631875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898.2403696144969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272.83999999999997</v>
      </c>
      <c r="L39">
        <v>2.9797854262672812</v>
      </c>
      <c r="M39">
        <v>30.88</v>
      </c>
      <c r="N39">
        <v>50.519999999999996</v>
      </c>
      <c r="O39">
        <v>71.36</v>
      </c>
      <c r="P39">
        <v>26.12</v>
      </c>
      <c r="Q39">
        <v>5.08</v>
      </c>
      <c r="R39">
        <v>9.93</v>
      </c>
      <c r="S39">
        <v>0</v>
      </c>
      <c r="T39">
        <v>0</v>
      </c>
      <c r="U39">
        <v>49.440000000000005</v>
      </c>
      <c r="V39">
        <v>7.75</v>
      </c>
      <c r="W39">
        <v>19.11</v>
      </c>
      <c r="X39">
        <v>42.055973011363633</v>
      </c>
      <c r="Y39">
        <v>0</v>
      </c>
      <c r="Z39">
        <v>5.5468663636363624</v>
      </c>
      <c r="AA39">
        <v>0</v>
      </c>
      <c r="AB39">
        <v>8.5070920407520845</v>
      </c>
      <c r="AC39">
        <v>6.5009379414995649</v>
      </c>
      <c r="AD39">
        <v>15.620862736690389</v>
      </c>
      <c r="AE39">
        <v>20.742214538128081</v>
      </c>
      <c r="AF39">
        <v>17.874262037904067</v>
      </c>
      <c r="AG39">
        <v>27.028933969319791</v>
      </c>
      <c r="AH39">
        <v>45.12730168449977</v>
      </c>
      <c r="AI39">
        <v>5.9554424451040777</v>
      </c>
      <c r="AJ39">
        <v>0</v>
      </c>
      <c r="AK39">
        <v>21.914287894237077</v>
      </c>
      <c r="AL39">
        <v>54.565461273666088</v>
      </c>
      <c r="AM39">
        <v>0</v>
      </c>
      <c r="AN39">
        <v>0</v>
      </c>
      <c r="AO39">
        <v>3.7507679999999999</v>
      </c>
      <c r="AP39">
        <v>4.905730737365368</v>
      </c>
      <c r="AQ39">
        <v>40.097991533895019</v>
      </c>
      <c r="AR39">
        <v>19.018269927536224</v>
      </c>
      <c r="AS39">
        <v>13.158732052631875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898.38091361449688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272.83999999999997</v>
      </c>
      <c r="L40">
        <v>2.9797854262672812</v>
      </c>
      <c r="M40">
        <v>30.88</v>
      </c>
      <c r="N40">
        <v>50.519999999999996</v>
      </c>
      <c r="O40">
        <v>71.36</v>
      </c>
      <c r="P40">
        <v>26.12</v>
      </c>
      <c r="Q40">
        <v>5.08</v>
      </c>
      <c r="R40">
        <v>9.93</v>
      </c>
      <c r="S40">
        <v>0</v>
      </c>
      <c r="T40">
        <v>0</v>
      </c>
      <c r="U40">
        <v>49.440000000000005</v>
      </c>
      <c r="V40">
        <v>7.75</v>
      </c>
      <c r="W40">
        <v>19.104982935153583</v>
      </c>
      <c r="X40">
        <v>42.060058605429965</v>
      </c>
      <c r="Y40">
        <v>0</v>
      </c>
      <c r="Z40">
        <v>5.5468663636363624</v>
      </c>
      <c r="AA40">
        <v>0</v>
      </c>
      <c r="AB40">
        <v>8.5070920407520845</v>
      </c>
      <c r="AC40">
        <v>6.5009379414995649</v>
      </c>
      <c r="AD40">
        <v>15.620862736690389</v>
      </c>
      <c r="AE40">
        <v>20.742214538128081</v>
      </c>
      <c r="AF40">
        <v>17.874262037904067</v>
      </c>
      <c r="AG40">
        <v>27.028933969319791</v>
      </c>
      <c r="AH40">
        <v>45.12730168449977</v>
      </c>
      <c r="AI40">
        <v>5.9554424451040777</v>
      </c>
      <c r="AJ40">
        <v>0</v>
      </c>
      <c r="AK40">
        <v>21.914287894237077</v>
      </c>
      <c r="AL40">
        <v>54.565461273666088</v>
      </c>
      <c r="AM40">
        <v>0</v>
      </c>
      <c r="AN40">
        <v>0</v>
      </c>
      <c r="AO40">
        <v>3.8122559999999996</v>
      </c>
      <c r="AP40">
        <v>4.905730737365368</v>
      </c>
      <c r="AQ40">
        <v>40.097991533895019</v>
      </c>
      <c r="AR40">
        <v>19.018269927536224</v>
      </c>
      <c r="AS40">
        <v>13.158732052631875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898.44147014371674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272.83999999999997</v>
      </c>
      <c r="L41">
        <v>2.9797854262672812</v>
      </c>
      <c r="M41">
        <v>30.88</v>
      </c>
      <c r="N41">
        <v>50.519999999999996</v>
      </c>
      <c r="O41">
        <v>71.36</v>
      </c>
      <c r="P41">
        <v>26.12</v>
      </c>
      <c r="Q41">
        <v>5.08</v>
      </c>
      <c r="R41">
        <v>9.93</v>
      </c>
      <c r="S41">
        <v>0</v>
      </c>
      <c r="T41">
        <v>0</v>
      </c>
      <c r="U41">
        <v>49.440000000000005</v>
      </c>
      <c r="V41">
        <v>4</v>
      </c>
      <c r="W41">
        <v>9.2967114568599722</v>
      </c>
      <c r="X41">
        <v>23.243586419753086</v>
      </c>
      <c r="Y41">
        <v>0</v>
      </c>
      <c r="Z41">
        <v>5.5468663636363624</v>
      </c>
      <c r="AA41">
        <v>0</v>
      </c>
      <c r="AB41">
        <v>8.5070920407520845</v>
      </c>
      <c r="AC41">
        <v>6.5009379414995649</v>
      </c>
      <c r="AD41">
        <v>15.620862736690389</v>
      </c>
      <c r="AE41">
        <v>20.742214538128081</v>
      </c>
      <c r="AF41">
        <v>17.874262037904067</v>
      </c>
      <c r="AG41">
        <v>27.028933969319791</v>
      </c>
      <c r="AH41">
        <v>45.12730168449977</v>
      </c>
      <c r="AI41">
        <v>5.9554424451040777</v>
      </c>
      <c r="AJ41">
        <v>0</v>
      </c>
      <c r="AK41">
        <v>21.914287894237077</v>
      </c>
      <c r="AL41">
        <v>54.565461273666088</v>
      </c>
      <c r="AM41">
        <v>0</v>
      </c>
      <c r="AN41">
        <v>0</v>
      </c>
      <c r="AO41">
        <v>4.0625999999999998</v>
      </c>
      <c r="AP41">
        <v>4.905730737365368</v>
      </c>
      <c r="AQ41">
        <v>40.097991533895019</v>
      </c>
      <c r="AR41">
        <v>19.018269927536224</v>
      </c>
      <c r="AS41">
        <v>13.158732052631875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866.31707047974623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272.83999999999997</v>
      </c>
      <c r="L42">
        <v>2.9797854262672812</v>
      </c>
      <c r="M42">
        <v>30.88</v>
      </c>
      <c r="N42">
        <v>50.519999999999996</v>
      </c>
      <c r="O42">
        <v>71.36</v>
      </c>
      <c r="P42">
        <v>26.12</v>
      </c>
      <c r="Q42">
        <v>5.08</v>
      </c>
      <c r="R42">
        <v>9.93</v>
      </c>
      <c r="S42">
        <v>0</v>
      </c>
      <c r="T42">
        <v>0</v>
      </c>
      <c r="U42">
        <v>49.440000000000005</v>
      </c>
      <c r="V42">
        <v>4</v>
      </c>
      <c r="W42">
        <v>9.2967114568599722</v>
      </c>
      <c r="X42">
        <v>23.243586419753086</v>
      </c>
      <c r="Y42">
        <v>0</v>
      </c>
      <c r="Z42">
        <v>5.5468663636363624</v>
      </c>
      <c r="AA42">
        <v>0</v>
      </c>
      <c r="AB42">
        <v>8.5070920407520845</v>
      </c>
      <c r="AC42">
        <v>6.5009379414995649</v>
      </c>
      <c r="AD42">
        <v>15.620862736690389</v>
      </c>
      <c r="AE42">
        <v>20.742214538128081</v>
      </c>
      <c r="AF42">
        <v>17.874262037904067</v>
      </c>
      <c r="AG42">
        <v>27.028933969319791</v>
      </c>
      <c r="AH42">
        <v>45.12730168449977</v>
      </c>
      <c r="AI42">
        <v>5.9554424451040777</v>
      </c>
      <c r="AJ42">
        <v>0</v>
      </c>
      <c r="AK42">
        <v>21.914287894237077</v>
      </c>
      <c r="AL42">
        <v>54.565461273666088</v>
      </c>
      <c r="AM42">
        <v>0</v>
      </c>
      <c r="AN42">
        <v>0</v>
      </c>
      <c r="AO42">
        <v>4.0406399999999998</v>
      </c>
      <c r="AP42">
        <v>4.905730737365368</v>
      </c>
      <c r="AQ42">
        <v>40.097991533895019</v>
      </c>
      <c r="AR42">
        <v>19.018269927536224</v>
      </c>
      <c r="AS42">
        <v>13.158732052631875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866.29511047974631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272.83999999999997</v>
      </c>
      <c r="L43">
        <v>2.9797854262672812</v>
      </c>
      <c r="M43">
        <v>30.88</v>
      </c>
      <c r="N43">
        <v>50.519999999999996</v>
      </c>
      <c r="O43">
        <v>71.36</v>
      </c>
      <c r="P43">
        <v>26.12</v>
      </c>
      <c r="Q43">
        <v>5.08</v>
      </c>
      <c r="R43">
        <v>9.93</v>
      </c>
      <c r="S43">
        <v>0</v>
      </c>
      <c r="T43">
        <v>0</v>
      </c>
      <c r="U43">
        <v>49.440000000000005</v>
      </c>
      <c r="V43">
        <v>3.8733390854184644</v>
      </c>
      <c r="W43">
        <v>9.2967114568599722</v>
      </c>
      <c r="X43">
        <v>23.243586419753086</v>
      </c>
      <c r="Y43">
        <v>0</v>
      </c>
      <c r="Z43">
        <v>5.5468663636363624</v>
      </c>
      <c r="AA43">
        <v>0</v>
      </c>
      <c r="AB43">
        <v>8.5070920407520845</v>
      </c>
      <c r="AC43">
        <v>6.5009379414995649</v>
      </c>
      <c r="AD43">
        <v>15.620862736690389</v>
      </c>
      <c r="AE43">
        <v>20.742214538128081</v>
      </c>
      <c r="AF43">
        <v>17.874262037904067</v>
      </c>
      <c r="AG43">
        <v>27.028933969319791</v>
      </c>
      <c r="AH43">
        <v>45.12730168449977</v>
      </c>
      <c r="AI43">
        <v>5.9554424451040777</v>
      </c>
      <c r="AJ43">
        <v>0</v>
      </c>
      <c r="AK43">
        <v>21.914287894237077</v>
      </c>
      <c r="AL43">
        <v>54.565461273666088</v>
      </c>
      <c r="AM43">
        <v>0</v>
      </c>
      <c r="AN43">
        <v>0</v>
      </c>
      <c r="AO43">
        <v>5.1430320000000007</v>
      </c>
      <c r="AP43">
        <v>4.905730737365368</v>
      </c>
      <c r="AQ43">
        <v>31.344247519056545</v>
      </c>
      <c r="AR43">
        <v>19.018269927536224</v>
      </c>
      <c r="AS43">
        <v>13.158732052631875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858.5170975503263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272.83999999999997</v>
      </c>
      <c r="L44">
        <v>2.9797854262672812</v>
      </c>
      <c r="M44">
        <v>30.88</v>
      </c>
      <c r="N44">
        <v>50.519999999999996</v>
      </c>
      <c r="O44">
        <v>71.36</v>
      </c>
      <c r="P44">
        <v>26.12</v>
      </c>
      <c r="Q44">
        <v>5.08</v>
      </c>
      <c r="R44">
        <v>9.93</v>
      </c>
      <c r="S44">
        <v>0</v>
      </c>
      <c r="T44">
        <v>0</v>
      </c>
      <c r="U44">
        <v>49.440000000000005</v>
      </c>
      <c r="V44">
        <v>3.8733390854184644</v>
      </c>
      <c r="W44">
        <v>9.2967114568599722</v>
      </c>
      <c r="X44">
        <v>23.243586419753086</v>
      </c>
      <c r="Y44">
        <v>0</v>
      </c>
      <c r="Z44">
        <v>5.5468663636363624</v>
      </c>
      <c r="AA44">
        <v>0</v>
      </c>
      <c r="AB44">
        <v>8.5070920407520845</v>
      </c>
      <c r="AC44">
        <v>6.5009379414995649</v>
      </c>
      <c r="AD44">
        <v>15.620862736690389</v>
      </c>
      <c r="AE44">
        <v>20.742214538128081</v>
      </c>
      <c r="AF44">
        <v>17.874262037904067</v>
      </c>
      <c r="AG44">
        <v>27.028933969319791</v>
      </c>
      <c r="AH44">
        <v>45.12730168449977</v>
      </c>
      <c r="AI44">
        <v>5.9554424451040777</v>
      </c>
      <c r="AJ44">
        <v>0</v>
      </c>
      <c r="AK44">
        <v>21.914287894237077</v>
      </c>
      <c r="AL44">
        <v>54.565461273666088</v>
      </c>
      <c r="AM44">
        <v>0</v>
      </c>
      <c r="AN44">
        <v>0</v>
      </c>
      <c r="AO44">
        <v>5.1254640000000009</v>
      </c>
      <c r="AP44">
        <v>4.905730737365368</v>
      </c>
      <c r="AQ44">
        <v>31.344247519056545</v>
      </c>
      <c r="AR44">
        <v>19.018269927536224</v>
      </c>
      <c r="AS44">
        <v>13.158732052631875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858.49952955032632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272.83999999999997</v>
      </c>
      <c r="L45">
        <v>2.9797854262672812</v>
      </c>
      <c r="M45">
        <v>30.88</v>
      </c>
      <c r="N45">
        <v>50.519999999999996</v>
      </c>
      <c r="O45">
        <v>71.36</v>
      </c>
      <c r="P45">
        <v>26.12</v>
      </c>
      <c r="Q45">
        <v>5.08</v>
      </c>
      <c r="R45">
        <v>9.93</v>
      </c>
      <c r="S45">
        <v>0</v>
      </c>
      <c r="T45">
        <v>0</v>
      </c>
      <c r="U45">
        <v>49.440000000000005</v>
      </c>
      <c r="V45">
        <v>3.8733390854184644</v>
      </c>
      <c r="W45">
        <v>9.2967114568599722</v>
      </c>
      <c r="X45">
        <v>23.243586419753086</v>
      </c>
      <c r="Y45">
        <v>0</v>
      </c>
      <c r="Z45">
        <v>2.771237272727272</v>
      </c>
      <c r="AA45">
        <v>0</v>
      </c>
      <c r="AB45">
        <v>8.5070920407520845</v>
      </c>
      <c r="AC45">
        <v>6.5009379414995649</v>
      </c>
      <c r="AD45">
        <v>15.620862736690389</v>
      </c>
      <c r="AE45">
        <v>20.742214538128081</v>
      </c>
      <c r="AF45">
        <v>11.914052110052905</v>
      </c>
      <c r="AG45">
        <v>27.028933969319791</v>
      </c>
      <c r="AH45">
        <v>45.12730168449977</v>
      </c>
      <c r="AI45">
        <v>5.9554424451040777</v>
      </c>
      <c r="AJ45">
        <v>0</v>
      </c>
      <c r="AK45">
        <v>21.914287894237077</v>
      </c>
      <c r="AL45">
        <v>54.565461273666088</v>
      </c>
      <c r="AM45">
        <v>0</v>
      </c>
      <c r="AN45">
        <v>0</v>
      </c>
      <c r="AO45">
        <v>5.1122880000000004</v>
      </c>
      <c r="AP45">
        <v>4.905730737365368</v>
      </c>
      <c r="AQ45">
        <v>31.344247519056545</v>
      </c>
      <c r="AR45">
        <v>19.018269927536224</v>
      </c>
      <c r="AS45">
        <v>13.158732052631875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849.75051453156618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272.83999999999997</v>
      </c>
      <c r="L46">
        <v>2.9797854262672812</v>
      </c>
      <c r="M46">
        <v>30.88</v>
      </c>
      <c r="N46">
        <v>50.519999999999996</v>
      </c>
      <c r="O46">
        <v>71.36</v>
      </c>
      <c r="P46">
        <v>26.12</v>
      </c>
      <c r="Q46">
        <v>5.08</v>
      </c>
      <c r="R46">
        <v>9.93</v>
      </c>
      <c r="S46">
        <v>0</v>
      </c>
      <c r="T46">
        <v>0</v>
      </c>
      <c r="U46">
        <v>49.440000000000005</v>
      </c>
      <c r="V46">
        <v>3.8733390854184644</v>
      </c>
      <c r="W46">
        <v>9.2967114568599722</v>
      </c>
      <c r="X46">
        <v>23.243586419753086</v>
      </c>
      <c r="Y46">
        <v>0</v>
      </c>
      <c r="Z46">
        <v>2.771237272727272</v>
      </c>
      <c r="AA46">
        <v>0</v>
      </c>
      <c r="AB46">
        <v>8.5070920407520845</v>
      </c>
      <c r="AC46">
        <v>6.5009379414995649</v>
      </c>
      <c r="AD46">
        <v>15.620862736690389</v>
      </c>
      <c r="AE46">
        <v>20.742214538128081</v>
      </c>
      <c r="AF46">
        <v>11.914052110052905</v>
      </c>
      <c r="AG46">
        <v>27.028933969319791</v>
      </c>
      <c r="AH46">
        <v>45.12730168449977</v>
      </c>
      <c r="AI46">
        <v>5.9554424451040777</v>
      </c>
      <c r="AJ46">
        <v>0</v>
      </c>
      <c r="AK46">
        <v>21.914287894237077</v>
      </c>
      <c r="AL46">
        <v>54.565461273666088</v>
      </c>
      <c r="AM46">
        <v>0</v>
      </c>
      <c r="AN46">
        <v>0</v>
      </c>
      <c r="AO46">
        <v>5.0771520000000008</v>
      </c>
      <c r="AP46">
        <v>4.905730737365368</v>
      </c>
      <c r="AQ46">
        <v>31.344247519056545</v>
      </c>
      <c r="AR46">
        <v>19.018269927536224</v>
      </c>
      <c r="AS46">
        <v>13.158732052631875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849.7153785315661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273.26</v>
      </c>
      <c r="L47">
        <v>2.9797854262672812</v>
      </c>
      <c r="M47">
        <v>30.88</v>
      </c>
      <c r="N47">
        <v>50.519999999999996</v>
      </c>
      <c r="O47">
        <v>71.36</v>
      </c>
      <c r="P47">
        <v>14.53</v>
      </c>
      <c r="Q47">
        <v>5.08</v>
      </c>
      <c r="R47">
        <v>10.220000000000001</v>
      </c>
      <c r="S47">
        <v>0</v>
      </c>
      <c r="T47">
        <v>0</v>
      </c>
      <c r="U47">
        <v>49.440000000000005</v>
      </c>
      <c r="V47">
        <v>3.8733390854184644</v>
      </c>
      <c r="W47">
        <v>9.6866201604464592</v>
      </c>
      <c r="X47">
        <v>23.243586419753086</v>
      </c>
      <c r="Y47">
        <v>0</v>
      </c>
      <c r="Z47">
        <v>2.771237272727272</v>
      </c>
      <c r="AA47">
        <v>0</v>
      </c>
      <c r="AB47">
        <v>8.5070920407520845</v>
      </c>
      <c r="AC47">
        <v>6.5009379414995649</v>
      </c>
      <c r="AD47">
        <v>15.620862736690389</v>
      </c>
      <c r="AE47">
        <v>20.742214538128081</v>
      </c>
      <c r="AF47">
        <v>11.914052110052905</v>
      </c>
      <c r="AG47">
        <v>27.028933969319791</v>
      </c>
      <c r="AH47">
        <v>48.352116435543948</v>
      </c>
      <c r="AI47">
        <v>5.9554424451040777</v>
      </c>
      <c r="AJ47">
        <v>0</v>
      </c>
      <c r="AK47">
        <v>21.914287894237077</v>
      </c>
      <c r="AL47">
        <v>54.565461273666088</v>
      </c>
      <c r="AM47">
        <v>0</v>
      </c>
      <c r="AN47">
        <v>0</v>
      </c>
      <c r="AO47">
        <v>5.1649919999999998</v>
      </c>
      <c r="AP47">
        <v>5.06383844241922</v>
      </c>
      <c r="AQ47">
        <v>31.344247519056545</v>
      </c>
      <c r="AR47">
        <v>19.018269927536224</v>
      </c>
      <c r="AS47">
        <v>13.158732052631875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842.69604969125044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273.26</v>
      </c>
      <c r="L48">
        <v>2.9797854262672812</v>
      </c>
      <c r="M48">
        <v>30.88</v>
      </c>
      <c r="N48">
        <v>50.519999999999996</v>
      </c>
      <c r="O48">
        <v>71.36</v>
      </c>
      <c r="P48">
        <v>14.53</v>
      </c>
      <c r="Q48">
        <v>5.08</v>
      </c>
      <c r="R48">
        <v>10.220000000000001</v>
      </c>
      <c r="S48">
        <v>0</v>
      </c>
      <c r="T48">
        <v>0</v>
      </c>
      <c r="U48">
        <v>49.440000000000005</v>
      </c>
      <c r="V48">
        <v>3.8733390854184644</v>
      </c>
      <c r="W48">
        <v>9.6866201604464592</v>
      </c>
      <c r="X48">
        <v>23.243586419753086</v>
      </c>
      <c r="Y48">
        <v>0</v>
      </c>
      <c r="Z48">
        <v>2.771237272727272</v>
      </c>
      <c r="AA48">
        <v>0</v>
      </c>
      <c r="AB48">
        <v>8.5070920407520845</v>
      </c>
      <c r="AC48">
        <v>6.5009379414995649</v>
      </c>
      <c r="AD48">
        <v>15.620862736690389</v>
      </c>
      <c r="AE48">
        <v>20.742214538128081</v>
      </c>
      <c r="AF48">
        <v>11.914052110052905</v>
      </c>
      <c r="AG48">
        <v>27.028933969319791</v>
      </c>
      <c r="AH48">
        <v>48.352116435543948</v>
      </c>
      <c r="AI48">
        <v>5.9554424451040777</v>
      </c>
      <c r="AJ48">
        <v>0</v>
      </c>
      <c r="AK48">
        <v>21.914287894237077</v>
      </c>
      <c r="AL48">
        <v>54.565461273666088</v>
      </c>
      <c r="AM48">
        <v>0</v>
      </c>
      <c r="AN48">
        <v>0</v>
      </c>
      <c r="AO48">
        <v>5.1254640000000009</v>
      </c>
      <c r="AP48">
        <v>5.06383844241922</v>
      </c>
      <c r="AQ48">
        <v>31.344247519056545</v>
      </c>
      <c r="AR48">
        <v>19.018269927536224</v>
      </c>
      <c r="AS48">
        <v>13.158732052631875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842.65652169125042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273.26</v>
      </c>
      <c r="L49">
        <v>2.9797854262672812</v>
      </c>
      <c r="M49">
        <v>30.88</v>
      </c>
      <c r="N49">
        <v>50.519999999999996</v>
      </c>
      <c r="O49">
        <v>71.36</v>
      </c>
      <c r="P49">
        <v>14.53</v>
      </c>
      <c r="Q49">
        <v>5.08</v>
      </c>
      <c r="R49">
        <v>9.98</v>
      </c>
      <c r="S49">
        <v>0</v>
      </c>
      <c r="T49">
        <v>0</v>
      </c>
      <c r="U49">
        <v>49.440000000000005</v>
      </c>
      <c r="V49">
        <v>3.8733390854184644</v>
      </c>
      <c r="W49">
        <v>9.6866201604464592</v>
      </c>
      <c r="X49">
        <v>23.243586419753086</v>
      </c>
      <c r="Y49">
        <v>0</v>
      </c>
      <c r="Z49">
        <v>2.771237272727272</v>
      </c>
      <c r="AA49">
        <v>0</v>
      </c>
      <c r="AB49">
        <v>8.5070920407520845</v>
      </c>
      <c r="AC49">
        <v>6.5009379414995649</v>
      </c>
      <c r="AD49">
        <v>15.620862736690389</v>
      </c>
      <c r="AE49">
        <v>20.742214538128081</v>
      </c>
      <c r="AF49">
        <v>11.914052110052905</v>
      </c>
      <c r="AG49">
        <v>27.028933969319791</v>
      </c>
      <c r="AH49">
        <v>48.352116435543948</v>
      </c>
      <c r="AI49">
        <v>5.9554424451040777</v>
      </c>
      <c r="AJ49">
        <v>0</v>
      </c>
      <c r="AK49">
        <v>21.914287894237077</v>
      </c>
      <c r="AL49">
        <v>53.737355421686743</v>
      </c>
      <c r="AM49">
        <v>0</v>
      </c>
      <c r="AN49">
        <v>0</v>
      </c>
      <c r="AO49">
        <v>5.2001279999999994</v>
      </c>
      <c r="AP49">
        <v>5.06383844241922</v>
      </c>
      <c r="AQ49">
        <v>31.344247519056545</v>
      </c>
      <c r="AR49">
        <v>19.018269927536224</v>
      </c>
      <c r="AS49">
        <v>13.158732052631875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841.66307983927118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273.26</v>
      </c>
      <c r="L50">
        <v>2.9797854262672812</v>
      </c>
      <c r="M50">
        <v>30.88</v>
      </c>
      <c r="N50">
        <v>50.519999999999996</v>
      </c>
      <c r="O50">
        <v>71.36</v>
      </c>
      <c r="P50">
        <v>14.53</v>
      </c>
      <c r="Q50">
        <v>5.08</v>
      </c>
      <c r="R50">
        <v>9.98</v>
      </c>
      <c r="S50">
        <v>0</v>
      </c>
      <c r="T50">
        <v>0</v>
      </c>
      <c r="U50">
        <v>49.440000000000005</v>
      </c>
      <c r="V50">
        <v>3.8733390854184644</v>
      </c>
      <c r="W50">
        <v>9.6866201604464592</v>
      </c>
      <c r="X50">
        <v>23.243586419753086</v>
      </c>
      <c r="Y50">
        <v>0</v>
      </c>
      <c r="Z50">
        <v>2.771237272727272</v>
      </c>
      <c r="AA50">
        <v>0</v>
      </c>
      <c r="AB50">
        <v>8.5070920407520845</v>
      </c>
      <c r="AC50">
        <v>6.5009379414995649</v>
      </c>
      <c r="AD50">
        <v>15.620862736690389</v>
      </c>
      <c r="AE50">
        <v>20.742214538128081</v>
      </c>
      <c r="AF50">
        <v>11.914052110052905</v>
      </c>
      <c r="AG50">
        <v>27.028933969319791</v>
      </c>
      <c r="AH50">
        <v>48.352116435543948</v>
      </c>
      <c r="AI50">
        <v>5.9554424451040777</v>
      </c>
      <c r="AJ50">
        <v>0</v>
      </c>
      <c r="AK50">
        <v>21.914287894237077</v>
      </c>
      <c r="AL50">
        <v>53.737355421686743</v>
      </c>
      <c r="AM50">
        <v>0</v>
      </c>
      <c r="AN50">
        <v>0</v>
      </c>
      <c r="AO50">
        <v>5.2264800000000005</v>
      </c>
      <c r="AP50">
        <v>5.06383844241922</v>
      </c>
      <c r="AQ50">
        <v>31.344247519056545</v>
      </c>
      <c r="AR50">
        <v>19.018269927536224</v>
      </c>
      <c r="AS50">
        <v>13.158732052631875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841.68943183927126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273.26</v>
      </c>
      <c r="L51">
        <v>2.9797854262672812</v>
      </c>
      <c r="M51">
        <v>17.43</v>
      </c>
      <c r="N51">
        <v>28.09</v>
      </c>
      <c r="O51">
        <v>71.36</v>
      </c>
      <c r="P51">
        <v>14.53</v>
      </c>
      <c r="Q51">
        <v>5.08</v>
      </c>
      <c r="R51">
        <v>10.294422002578425</v>
      </c>
      <c r="S51">
        <v>0</v>
      </c>
      <c r="T51">
        <v>0</v>
      </c>
      <c r="U51">
        <v>49.440000000000005</v>
      </c>
      <c r="V51">
        <v>4.26</v>
      </c>
      <c r="W51">
        <v>9.6866201604464592</v>
      </c>
      <c r="X51">
        <v>23.243586419753086</v>
      </c>
      <c r="Y51">
        <v>0</v>
      </c>
      <c r="Z51">
        <v>2.771237272727272</v>
      </c>
      <c r="AA51">
        <v>0</v>
      </c>
      <c r="AB51">
        <v>8.5070920407520845</v>
      </c>
      <c r="AC51">
        <v>6.5009379414995649</v>
      </c>
      <c r="AD51">
        <v>15.620862736690389</v>
      </c>
      <c r="AE51">
        <v>20.742214538128081</v>
      </c>
      <c r="AF51">
        <v>11.914052110052905</v>
      </c>
      <c r="AG51">
        <v>27.028933969319791</v>
      </c>
      <c r="AH51">
        <v>48.352116435543948</v>
      </c>
      <c r="AI51">
        <v>5.9554424451040777</v>
      </c>
      <c r="AJ51">
        <v>0</v>
      </c>
      <c r="AK51">
        <v>21.914287894237077</v>
      </c>
      <c r="AL51">
        <v>53.737355421686743</v>
      </c>
      <c r="AM51">
        <v>0</v>
      </c>
      <c r="AN51">
        <v>0</v>
      </c>
      <c r="AO51">
        <v>5.2089120000000007</v>
      </c>
      <c r="AP51">
        <v>5.06383844241922</v>
      </c>
      <c r="AQ51">
        <v>20.892106716916306</v>
      </c>
      <c r="AR51">
        <v>19.018269927536224</v>
      </c>
      <c r="AS51">
        <v>13.158732052631875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796.04080595429082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273.26</v>
      </c>
      <c r="L52">
        <v>2.9797854262672812</v>
      </c>
      <c r="M52">
        <v>17.43</v>
      </c>
      <c r="N52">
        <v>28.09</v>
      </c>
      <c r="O52">
        <v>71.36</v>
      </c>
      <c r="P52">
        <v>14.53</v>
      </c>
      <c r="Q52">
        <v>5.08</v>
      </c>
      <c r="R52">
        <v>10.294422002578425</v>
      </c>
      <c r="S52">
        <v>0</v>
      </c>
      <c r="T52">
        <v>0</v>
      </c>
      <c r="U52">
        <v>49.440000000000005</v>
      </c>
      <c r="V52">
        <v>4.26</v>
      </c>
      <c r="W52">
        <v>9.6866201604464592</v>
      </c>
      <c r="X52">
        <v>23.243586419753086</v>
      </c>
      <c r="Y52">
        <v>0</v>
      </c>
      <c r="Z52">
        <v>2.771237272727272</v>
      </c>
      <c r="AA52">
        <v>0</v>
      </c>
      <c r="AB52">
        <v>8.5070920407520845</v>
      </c>
      <c r="AC52">
        <v>6.5009379414995649</v>
      </c>
      <c r="AD52">
        <v>15.620862736690389</v>
      </c>
      <c r="AE52">
        <v>20.742214538128081</v>
      </c>
      <c r="AF52">
        <v>11.914052110052905</v>
      </c>
      <c r="AG52">
        <v>27.028933969319791</v>
      </c>
      <c r="AH52">
        <v>48.352116435543948</v>
      </c>
      <c r="AI52">
        <v>5.9554424451040777</v>
      </c>
      <c r="AJ52">
        <v>0</v>
      </c>
      <c r="AK52">
        <v>21.914287894237077</v>
      </c>
      <c r="AL52">
        <v>53.737355421686743</v>
      </c>
      <c r="AM52">
        <v>0</v>
      </c>
      <c r="AN52">
        <v>0</v>
      </c>
      <c r="AO52">
        <v>5.2616160000000001</v>
      </c>
      <c r="AP52">
        <v>5.06383844241922</v>
      </c>
      <c r="AQ52">
        <v>20.892106716916306</v>
      </c>
      <c r="AR52">
        <v>19.018269927536224</v>
      </c>
      <c r="AS52">
        <v>13.158732052631875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796.09350995429077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273.26</v>
      </c>
      <c r="L53">
        <v>2.9797854262672812</v>
      </c>
      <c r="M53">
        <v>17.43</v>
      </c>
      <c r="N53">
        <v>28.09</v>
      </c>
      <c r="O53">
        <v>71.36</v>
      </c>
      <c r="P53">
        <v>14.53</v>
      </c>
      <c r="Q53">
        <v>5.08</v>
      </c>
      <c r="R53">
        <v>10.294422002578425</v>
      </c>
      <c r="S53">
        <v>0</v>
      </c>
      <c r="T53">
        <v>0</v>
      </c>
      <c r="U53">
        <v>49.440000000000005</v>
      </c>
      <c r="V53">
        <v>4.26</v>
      </c>
      <c r="W53">
        <v>9.6866201604464592</v>
      </c>
      <c r="X53">
        <v>23.243586419753086</v>
      </c>
      <c r="Y53">
        <v>0</v>
      </c>
      <c r="Z53">
        <v>2.771237272727272</v>
      </c>
      <c r="AA53">
        <v>0</v>
      </c>
      <c r="AB53">
        <v>8.5070920407520845</v>
      </c>
      <c r="AC53">
        <v>6.5009379414995649</v>
      </c>
      <c r="AD53">
        <v>15.620862736690389</v>
      </c>
      <c r="AE53">
        <v>20.742214538128081</v>
      </c>
      <c r="AF53">
        <v>11.914052110052905</v>
      </c>
      <c r="AG53">
        <v>27.028933969319791</v>
      </c>
      <c r="AH53">
        <v>48.352116435543948</v>
      </c>
      <c r="AI53">
        <v>5.9554424451040777</v>
      </c>
      <c r="AJ53">
        <v>0</v>
      </c>
      <c r="AK53">
        <v>21.914287894237077</v>
      </c>
      <c r="AL53">
        <v>53.737355421686743</v>
      </c>
      <c r="AM53">
        <v>0</v>
      </c>
      <c r="AN53">
        <v>0</v>
      </c>
      <c r="AO53">
        <v>5.2528320000000006</v>
      </c>
      <c r="AP53">
        <v>5.06383844241922</v>
      </c>
      <c r="AQ53">
        <v>20.892106716916306</v>
      </c>
      <c r="AR53">
        <v>19.018269927536224</v>
      </c>
      <c r="AS53">
        <v>13.158732052631875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796.08472595429078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273.26</v>
      </c>
      <c r="L54">
        <v>2.9797854262672812</v>
      </c>
      <c r="M54">
        <v>17.43</v>
      </c>
      <c r="N54">
        <v>28.09</v>
      </c>
      <c r="O54">
        <v>71.36</v>
      </c>
      <c r="P54">
        <v>14.53</v>
      </c>
      <c r="Q54">
        <v>5.08</v>
      </c>
      <c r="R54">
        <v>10.294422002578425</v>
      </c>
      <c r="S54">
        <v>0</v>
      </c>
      <c r="T54">
        <v>0</v>
      </c>
      <c r="U54">
        <v>49.440000000000005</v>
      </c>
      <c r="V54">
        <v>4.26</v>
      </c>
      <c r="W54">
        <v>9.6866201604464592</v>
      </c>
      <c r="X54">
        <v>23.243586419753086</v>
      </c>
      <c r="Y54">
        <v>0</v>
      </c>
      <c r="Z54">
        <v>2.771237272727272</v>
      </c>
      <c r="AA54">
        <v>0</v>
      </c>
      <c r="AB54">
        <v>8.5070920407520845</v>
      </c>
      <c r="AC54">
        <v>6.5009379414995649</v>
      </c>
      <c r="AD54">
        <v>15.620862736690389</v>
      </c>
      <c r="AE54">
        <v>20.742214538128081</v>
      </c>
      <c r="AF54">
        <v>11.914052110052905</v>
      </c>
      <c r="AG54">
        <v>27.028933969319791</v>
      </c>
      <c r="AH54">
        <v>48.352116435543948</v>
      </c>
      <c r="AI54">
        <v>5.9554424451040777</v>
      </c>
      <c r="AJ54">
        <v>0</v>
      </c>
      <c r="AK54">
        <v>21.914287894237077</v>
      </c>
      <c r="AL54">
        <v>53.737355421686743</v>
      </c>
      <c r="AM54">
        <v>0</v>
      </c>
      <c r="AN54">
        <v>0</v>
      </c>
      <c r="AO54">
        <v>5.2923600000000013</v>
      </c>
      <c r="AP54">
        <v>5.06383844241922</v>
      </c>
      <c r="AQ54">
        <v>20.892106716916306</v>
      </c>
      <c r="AR54">
        <v>19.018269927536224</v>
      </c>
      <c r="AS54">
        <v>13.158732052631875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796.12425395429079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273.26</v>
      </c>
      <c r="L55">
        <v>2.9797854262672812</v>
      </c>
      <c r="M55">
        <v>17.43</v>
      </c>
      <c r="N55">
        <v>28.09</v>
      </c>
      <c r="O55">
        <v>71.36</v>
      </c>
      <c r="P55">
        <v>14.53</v>
      </c>
      <c r="Q55">
        <v>5.08</v>
      </c>
      <c r="R55">
        <v>10.294422002578425</v>
      </c>
      <c r="S55">
        <v>0</v>
      </c>
      <c r="T55">
        <v>0</v>
      </c>
      <c r="U55">
        <v>49.440000000000005</v>
      </c>
      <c r="V55">
        <v>4.26</v>
      </c>
      <c r="W55">
        <v>9.6866201604464592</v>
      </c>
      <c r="X55">
        <v>23.243586419753086</v>
      </c>
      <c r="Y55">
        <v>0</v>
      </c>
      <c r="Z55">
        <v>2.771237272727272</v>
      </c>
      <c r="AA55">
        <v>0</v>
      </c>
      <c r="AB55">
        <v>8.5070920407520845</v>
      </c>
      <c r="AC55">
        <v>6.5009379414995649</v>
      </c>
      <c r="AD55">
        <v>15.620862736690389</v>
      </c>
      <c r="AE55">
        <v>20.742214538128081</v>
      </c>
      <c r="AF55">
        <v>11.914052110052905</v>
      </c>
      <c r="AG55">
        <v>27.028933969319791</v>
      </c>
      <c r="AH55">
        <v>48.352116435543948</v>
      </c>
      <c r="AI55">
        <v>5.9554424451040777</v>
      </c>
      <c r="AJ55">
        <v>0</v>
      </c>
      <c r="AK55">
        <v>21.914287894237077</v>
      </c>
      <c r="AL55">
        <v>53.737355421686743</v>
      </c>
      <c r="AM55">
        <v>0</v>
      </c>
      <c r="AN55">
        <v>0</v>
      </c>
      <c r="AO55">
        <v>5.2264800000000005</v>
      </c>
      <c r="AP55">
        <v>5.06383844241922</v>
      </c>
      <c r="AQ55">
        <v>20.892106716916306</v>
      </c>
      <c r="AR55">
        <v>19.018269927536224</v>
      </c>
      <c r="AS55">
        <v>13.158732052631875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796.0583739542908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273.26</v>
      </c>
      <c r="L56">
        <v>2.9797854262672812</v>
      </c>
      <c r="M56">
        <v>17.43</v>
      </c>
      <c r="N56">
        <v>28.09</v>
      </c>
      <c r="O56">
        <v>71.36</v>
      </c>
      <c r="P56">
        <v>14.53</v>
      </c>
      <c r="Q56">
        <v>5.08</v>
      </c>
      <c r="R56">
        <v>10.294422002578425</v>
      </c>
      <c r="S56">
        <v>0</v>
      </c>
      <c r="T56">
        <v>0</v>
      </c>
      <c r="U56">
        <v>49.440000000000005</v>
      </c>
      <c r="V56">
        <v>4.26</v>
      </c>
      <c r="W56">
        <v>9.6866201604464592</v>
      </c>
      <c r="X56">
        <v>23.243586419753086</v>
      </c>
      <c r="Y56">
        <v>0</v>
      </c>
      <c r="Z56">
        <v>2.771237272727272</v>
      </c>
      <c r="AA56">
        <v>0</v>
      </c>
      <c r="AB56">
        <v>8.5070920407520845</v>
      </c>
      <c r="AC56">
        <v>6.5009379414995649</v>
      </c>
      <c r="AD56">
        <v>15.620862736690389</v>
      </c>
      <c r="AE56">
        <v>20.742214538128081</v>
      </c>
      <c r="AF56">
        <v>11.914052110052905</v>
      </c>
      <c r="AG56">
        <v>27.028933969319791</v>
      </c>
      <c r="AH56">
        <v>48.352116435543948</v>
      </c>
      <c r="AI56">
        <v>5.9554424451040777</v>
      </c>
      <c r="AJ56">
        <v>0</v>
      </c>
      <c r="AK56">
        <v>21.914287894237077</v>
      </c>
      <c r="AL56">
        <v>53.737355421686743</v>
      </c>
      <c r="AM56">
        <v>0</v>
      </c>
      <c r="AN56">
        <v>0</v>
      </c>
      <c r="AO56">
        <v>5.2396560000000001</v>
      </c>
      <c r="AP56">
        <v>5.06383844241922</v>
      </c>
      <c r="AQ56">
        <v>20.892106716916306</v>
      </c>
      <c r="AR56">
        <v>19.018269927536224</v>
      </c>
      <c r="AS56">
        <v>13.158732052631875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796.07154995429073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273.26</v>
      </c>
      <c r="L57">
        <v>2.9797854262672812</v>
      </c>
      <c r="M57">
        <v>17.43</v>
      </c>
      <c r="N57">
        <v>28.09</v>
      </c>
      <c r="O57">
        <v>71.36</v>
      </c>
      <c r="P57">
        <v>14.53</v>
      </c>
      <c r="Q57">
        <v>5.08</v>
      </c>
      <c r="R57">
        <v>10.294422002578425</v>
      </c>
      <c r="S57">
        <v>0</v>
      </c>
      <c r="T57">
        <v>0</v>
      </c>
      <c r="U57">
        <v>49.440000000000005</v>
      </c>
      <c r="V57">
        <v>4.26</v>
      </c>
      <c r="W57">
        <v>9.6866201604464592</v>
      </c>
      <c r="X57">
        <v>23.243586419753086</v>
      </c>
      <c r="Y57">
        <v>0</v>
      </c>
      <c r="Z57">
        <v>2.771237272727272</v>
      </c>
      <c r="AA57">
        <v>0</v>
      </c>
      <c r="AB57">
        <v>7.9381214014951418</v>
      </c>
      <c r="AC57">
        <v>6.5009379414995649</v>
      </c>
      <c r="AD57">
        <v>15.620862736690389</v>
      </c>
      <c r="AE57">
        <v>20.742214538128081</v>
      </c>
      <c r="AF57">
        <v>11.914052110052905</v>
      </c>
      <c r="AG57">
        <v>27.028933969319791</v>
      </c>
      <c r="AH57">
        <v>48.352116435543948</v>
      </c>
      <c r="AI57">
        <v>0</v>
      </c>
      <c r="AJ57">
        <v>0</v>
      </c>
      <c r="AK57">
        <v>21.914287894237077</v>
      </c>
      <c r="AL57">
        <v>53.737355421686743</v>
      </c>
      <c r="AM57">
        <v>0</v>
      </c>
      <c r="AN57">
        <v>0</v>
      </c>
      <c r="AO57">
        <v>5.3055360000000009</v>
      </c>
      <c r="AP57">
        <v>5.06383844241922</v>
      </c>
      <c r="AQ57">
        <v>20.892106716916306</v>
      </c>
      <c r="AR57">
        <v>19.255449275362313</v>
      </c>
      <c r="AS57">
        <v>13.158732052631875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789.85019621775575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273.26</v>
      </c>
      <c r="L58">
        <v>2.9797854262672812</v>
      </c>
      <c r="M58">
        <v>17.43</v>
      </c>
      <c r="N58">
        <v>28.09</v>
      </c>
      <c r="O58">
        <v>71.36</v>
      </c>
      <c r="P58">
        <v>14.53</v>
      </c>
      <c r="Q58">
        <v>5.08</v>
      </c>
      <c r="R58">
        <v>10.294422002578425</v>
      </c>
      <c r="S58">
        <v>0</v>
      </c>
      <c r="T58">
        <v>0</v>
      </c>
      <c r="U58">
        <v>49.440000000000005</v>
      </c>
      <c r="V58">
        <v>3.9999999999999991</v>
      </c>
      <c r="W58">
        <v>9.6866201604464592</v>
      </c>
      <c r="X58">
        <v>23.243586419753086</v>
      </c>
      <c r="Y58">
        <v>0</v>
      </c>
      <c r="Z58">
        <v>2.771237272727272</v>
      </c>
      <c r="AA58">
        <v>0</v>
      </c>
      <c r="AB58">
        <v>7.9381214014951418</v>
      </c>
      <c r="AC58">
        <v>6.5009379414995649</v>
      </c>
      <c r="AD58">
        <v>15.620862736690389</v>
      </c>
      <c r="AE58">
        <v>20.742214538128081</v>
      </c>
      <c r="AF58">
        <v>11.914052110052905</v>
      </c>
      <c r="AG58">
        <v>27.028933969319791</v>
      </c>
      <c r="AH58">
        <v>48.352116435543948</v>
      </c>
      <c r="AI58">
        <v>0</v>
      </c>
      <c r="AJ58">
        <v>0</v>
      </c>
      <c r="AK58">
        <v>21.914287894237077</v>
      </c>
      <c r="AL58">
        <v>53.737355421686743</v>
      </c>
      <c r="AM58">
        <v>0</v>
      </c>
      <c r="AN58">
        <v>0</v>
      </c>
      <c r="AO58">
        <v>5.3406720000000005</v>
      </c>
      <c r="AP58">
        <v>5.06383844241922</v>
      </c>
      <c r="AQ58">
        <v>20.892106716916306</v>
      </c>
      <c r="AR58">
        <v>19.255449275362313</v>
      </c>
      <c r="AS58">
        <v>13.158732052631875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789.62533221775584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273.26</v>
      </c>
      <c r="L59">
        <v>2.9797854262672812</v>
      </c>
      <c r="M59">
        <v>17.43</v>
      </c>
      <c r="N59">
        <v>28.09</v>
      </c>
      <c r="O59">
        <v>71.36</v>
      </c>
      <c r="P59">
        <v>14.53</v>
      </c>
      <c r="Q59">
        <v>5.08</v>
      </c>
      <c r="R59">
        <v>10.294422002578425</v>
      </c>
      <c r="S59">
        <v>0</v>
      </c>
      <c r="T59">
        <v>0</v>
      </c>
      <c r="U59">
        <v>49.440000000000005</v>
      </c>
      <c r="V59">
        <v>3.9999999999999991</v>
      </c>
      <c r="W59">
        <v>9.6866201604464592</v>
      </c>
      <c r="X59">
        <v>23.243586419753086</v>
      </c>
      <c r="Y59">
        <v>0</v>
      </c>
      <c r="Z59">
        <v>2.771237272727272</v>
      </c>
      <c r="AA59">
        <v>0</v>
      </c>
      <c r="AB59">
        <v>7.9381214014951418</v>
      </c>
      <c r="AC59">
        <v>6.5009379414995649</v>
      </c>
      <c r="AD59">
        <v>15.620862736690389</v>
      </c>
      <c r="AE59">
        <v>20.742214538128081</v>
      </c>
      <c r="AF59">
        <v>11.914052110052905</v>
      </c>
      <c r="AG59">
        <v>27.028933969319791</v>
      </c>
      <c r="AH59">
        <v>46.33359149162353</v>
      </c>
      <c r="AI59">
        <v>0</v>
      </c>
      <c r="AJ59">
        <v>0</v>
      </c>
      <c r="AK59">
        <v>21.914287894237077</v>
      </c>
      <c r="AL59">
        <v>52.894328743545614</v>
      </c>
      <c r="AM59">
        <v>0</v>
      </c>
      <c r="AN59">
        <v>0</v>
      </c>
      <c r="AO59">
        <v>5.2089120000000007</v>
      </c>
      <c r="AP59">
        <v>5.06383844241922</v>
      </c>
      <c r="AQ59">
        <v>20.892106716916306</v>
      </c>
      <c r="AR59">
        <v>19.255449275362313</v>
      </c>
      <c r="AS59">
        <v>13.158732052631875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786.63202059569437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273.26</v>
      </c>
      <c r="L60">
        <v>2.9797854262672812</v>
      </c>
      <c r="M60">
        <v>30.88</v>
      </c>
      <c r="N60">
        <v>50.519999999999996</v>
      </c>
      <c r="O60">
        <v>71.36</v>
      </c>
      <c r="P60">
        <v>26.12</v>
      </c>
      <c r="Q60">
        <v>5.08</v>
      </c>
      <c r="R60">
        <v>10.294422002578425</v>
      </c>
      <c r="S60">
        <v>0</v>
      </c>
      <c r="T60">
        <v>0</v>
      </c>
      <c r="U60">
        <v>49.440000000000005</v>
      </c>
      <c r="V60">
        <v>3.9999999999999991</v>
      </c>
      <c r="W60">
        <v>9.6866201604464592</v>
      </c>
      <c r="X60">
        <v>23.243586419753086</v>
      </c>
      <c r="Y60">
        <v>0</v>
      </c>
      <c r="Z60">
        <v>2.771237272727272</v>
      </c>
      <c r="AA60">
        <v>0</v>
      </c>
      <c r="AB60">
        <v>7.9381214014951418</v>
      </c>
      <c r="AC60">
        <v>6.5009379414995649</v>
      </c>
      <c r="AD60">
        <v>15.620862736690389</v>
      </c>
      <c r="AE60">
        <v>20.742214538128081</v>
      </c>
      <c r="AF60">
        <v>11.914052110052905</v>
      </c>
      <c r="AG60">
        <v>27.028933969319791</v>
      </c>
      <c r="AH60">
        <v>46.33359149162353</v>
      </c>
      <c r="AI60">
        <v>0</v>
      </c>
      <c r="AJ60">
        <v>0</v>
      </c>
      <c r="AK60">
        <v>21.914287894237077</v>
      </c>
      <c r="AL60">
        <v>52.894328743545614</v>
      </c>
      <c r="AM60">
        <v>0</v>
      </c>
      <c r="AN60">
        <v>0</v>
      </c>
      <c r="AO60">
        <v>4.1636160000000002</v>
      </c>
      <c r="AP60">
        <v>5.06383844241922</v>
      </c>
      <c r="AQ60">
        <v>20.892106716916306</v>
      </c>
      <c r="AR60">
        <v>19.255449275362313</v>
      </c>
      <c r="AS60">
        <v>13.158732052631875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833.05672459569439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273.26</v>
      </c>
      <c r="L61">
        <v>2.9797854262672812</v>
      </c>
      <c r="M61">
        <v>30.88</v>
      </c>
      <c r="N61">
        <v>50.519999999999996</v>
      </c>
      <c r="O61">
        <v>71.36</v>
      </c>
      <c r="P61">
        <v>26.12</v>
      </c>
      <c r="Q61">
        <v>5.08</v>
      </c>
      <c r="R61">
        <v>10.294422002578425</v>
      </c>
      <c r="S61">
        <v>0</v>
      </c>
      <c r="T61">
        <v>0</v>
      </c>
      <c r="U61">
        <v>49.440000000000005</v>
      </c>
      <c r="V61">
        <v>7.7500000000000009</v>
      </c>
      <c r="W61">
        <v>17.544982847341341</v>
      </c>
      <c r="X61">
        <v>40.655029073363849</v>
      </c>
      <c r="Y61">
        <v>0</v>
      </c>
      <c r="Z61">
        <v>2.771237272727272</v>
      </c>
      <c r="AA61">
        <v>0</v>
      </c>
      <c r="AB61">
        <v>7.9381214014951418</v>
      </c>
      <c r="AC61">
        <v>6.5009379414995649</v>
      </c>
      <c r="AD61">
        <v>15.620862736690389</v>
      </c>
      <c r="AE61">
        <v>20.742214538128081</v>
      </c>
      <c r="AF61">
        <v>11.914052110052905</v>
      </c>
      <c r="AG61">
        <v>27.028933969319791</v>
      </c>
      <c r="AH61">
        <v>46.33359149162353</v>
      </c>
      <c r="AI61">
        <v>0</v>
      </c>
      <c r="AJ61">
        <v>0</v>
      </c>
      <c r="AK61">
        <v>21.914287894237077</v>
      </c>
      <c r="AL61">
        <v>52.894328743545614</v>
      </c>
      <c r="AM61">
        <v>0</v>
      </c>
      <c r="AN61">
        <v>0</v>
      </c>
      <c r="AO61">
        <v>4.1899679999999995</v>
      </c>
      <c r="AP61">
        <v>5.06383844241922</v>
      </c>
      <c r="AQ61">
        <v>20.892106716916306</v>
      </c>
      <c r="AR61">
        <v>19.255449275362313</v>
      </c>
      <c r="AS61">
        <v>13.158732052631875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862.10288193619999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273.26</v>
      </c>
      <c r="L62">
        <v>2.9797854262672812</v>
      </c>
      <c r="M62">
        <v>30.88</v>
      </c>
      <c r="N62">
        <v>50.519999999999996</v>
      </c>
      <c r="O62">
        <v>71.36</v>
      </c>
      <c r="P62">
        <v>26.12</v>
      </c>
      <c r="Q62">
        <v>5.08</v>
      </c>
      <c r="R62">
        <v>10.294422002578425</v>
      </c>
      <c r="S62">
        <v>0</v>
      </c>
      <c r="T62">
        <v>0</v>
      </c>
      <c r="U62">
        <v>49.440000000000005</v>
      </c>
      <c r="V62">
        <v>7.7500000000000009</v>
      </c>
      <c r="W62">
        <v>19.104982935153583</v>
      </c>
      <c r="X62">
        <v>42.060058605429965</v>
      </c>
      <c r="Y62">
        <v>0</v>
      </c>
      <c r="Z62">
        <v>2.771237272727272</v>
      </c>
      <c r="AA62">
        <v>0</v>
      </c>
      <c r="AB62">
        <v>7.9381214014951418</v>
      </c>
      <c r="AC62">
        <v>6.5009379414995649</v>
      </c>
      <c r="AD62">
        <v>15.620862736690389</v>
      </c>
      <c r="AE62">
        <v>20.742214538128081</v>
      </c>
      <c r="AF62">
        <v>11.914052110052905</v>
      </c>
      <c r="AG62">
        <v>27.028933969319791</v>
      </c>
      <c r="AH62">
        <v>46.33359149162353</v>
      </c>
      <c r="AI62">
        <v>0</v>
      </c>
      <c r="AJ62">
        <v>0</v>
      </c>
      <c r="AK62">
        <v>21.914287894237077</v>
      </c>
      <c r="AL62">
        <v>52.894328743545614</v>
      </c>
      <c r="AM62">
        <v>0</v>
      </c>
      <c r="AN62">
        <v>0</v>
      </c>
      <c r="AO62">
        <v>4.2294960000000001</v>
      </c>
      <c r="AP62">
        <v>5.06383844241922</v>
      </c>
      <c r="AQ62">
        <v>20.892106716916306</v>
      </c>
      <c r="AR62">
        <v>19.255449275362313</v>
      </c>
      <c r="AS62">
        <v>13.158732052631875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865.10743955607836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273.26</v>
      </c>
      <c r="L63">
        <v>2.9797854262672812</v>
      </c>
      <c r="M63">
        <v>30.88</v>
      </c>
      <c r="N63">
        <v>50.519999999999996</v>
      </c>
      <c r="O63">
        <v>71.36</v>
      </c>
      <c r="P63">
        <v>26.12</v>
      </c>
      <c r="Q63">
        <v>5.08</v>
      </c>
      <c r="R63">
        <v>10.294422002578425</v>
      </c>
      <c r="S63">
        <v>0</v>
      </c>
      <c r="T63">
        <v>0</v>
      </c>
      <c r="U63">
        <v>49.440000000000005</v>
      </c>
      <c r="V63">
        <v>7.7500000000000009</v>
      </c>
      <c r="W63">
        <v>19.104982935153583</v>
      </c>
      <c r="X63">
        <v>42.060058605429965</v>
      </c>
      <c r="Y63">
        <v>0</v>
      </c>
      <c r="Z63">
        <v>0</v>
      </c>
      <c r="AA63">
        <v>0</v>
      </c>
      <c r="AB63">
        <v>7.9381214014951418</v>
      </c>
      <c r="AC63">
        <v>6.5009379414995649</v>
      </c>
      <c r="AD63">
        <v>15.620862736690389</v>
      </c>
      <c r="AE63">
        <v>20.742214538128081</v>
      </c>
      <c r="AF63">
        <v>17.874262037904067</v>
      </c>
      <c r="AG63">
        <v>27.028933969319791</v>
      </c>
      <c r="AH63">
        <v>46.33359149162353</v>
      </c>
      <c r="AI63">
        <v>0</v>
      </c>
      <c r="AJ63">
        <v>0</v>
      </c>
      <c r="AK63">
        <v>21.914287894237077</v>
      </c>
      <c r="AL63">
        <v>52.894328743545614</v>
      </c>
      <c r="AM63">
        <v>0</v>
      </c>
      <c r="AN63">
        <v>0</v>
      </c>
      <c r="AO63">
        <v>4.1021280000000004</v>
      </c>
      <c r="AP63">
        <v>5.06383844241922</v>
      </c>
      <c r="AQ63">
        <v>20.892106716916306</v>
      </c>
      <c r="AR63">
        <v>19.255449275362313</v>
      </c>
      <c r="AS63">
        <v>13.158732052631875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868.16904421120216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273.26</v>
      </c>
      <c r="L64">
        <v>2.9797854262672812</v>
      </c>
      <c r="M64">
        <v>30.88</v>
      </c>
      <c r="N64">
        <v>50.519999999999996</v>
      </c>
      <c r="O64">
        <v>71.36</v>
      </c>
      <c r="P64">
        <v>26.12</v>
      </c>
      <c r="Q64">
        <v>5.08</v>
      </c>
      <c r="R64">
        <v>10.294422002578425</v>
      </c>
      <c r="S64">
        <v>0</v>
      </c>
      <c r="T64">
        <v>0</v>
      </c>
      <c r="U64">
        <v>49.440000000000005</v>
      </c>
      <c r="V64">
        <v>7.7500000000000009</v>
      </c>
      <c r="W64">
        <v>19.104982935153583</v>
      </c>
      <c r="X64">
        <v>42.060058605429965</v>
      </c>
      <c r="Y64">
        <v>0</v>
      </c>
      <c r="Z64">
        <v>0</v>
      </c>
      <c r="AA64">
        <v>0</v>
      </c>
      <c r="AB64">
        <v>7.9381214014951418</v>
      </c>
      <c r="AC64">
        <v>6.5009379414995649</v>
      </c>
      <c r="AD64">
        <v>15.620862736690389</v>
      </c>
      <c r="AE64">
        <v>20.742214538128081</v>
      </c>
      <c r="AF64">
        <v>17.874262037904067</v>
      </c>
      <c r="AG64">
        <v>27.028933969319791</v>
      </c>
      <c r="AH64">
        <v>46.33359149162353</v>
      </c>
      <c r="AI64">
        <v>0</v>
      </c>
      <c r="AJ64">
        <v>0</v>
      </c>
      <c r="AK64">
        <v>21.914287894237077</v>
      </c>
      <c r="AL64">
        <v>52.894328743545614</v>
      </c>
      <c r="AM64">
        <v>0</v>
      </c>
      <c r="AN64">
        <v>0</v>
      </c>
      <c r="AO64">
        <v>4.0933440000000001</v>
      </c>
      <c r="AP64">
        <v>5.06383844241922</v>
      </c>
      <c r="AQ64">
        <v>20.892106716916306</v>
      </c>
      <c r="AR64">
        <v>19.255449275362313</v>
      </c>
      <c r="AS64">
        <v>13.158732052631875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868.16026021120217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273.26</v>
      </c>
      <c r="L65">
        <v>2.9797854262672812</v>
      </c>
      <c r="M65">
        <v>18.649999999999999</v>
      </c>
      <c r="N65">
        <v>50.519999999999996</v>
      </c>
      <c r="O65">
        <v>71.36</v>
      </c>
      <c r="P65">
        <v>26.12</v>
      </c>
      <c r="Q65">
        <v>5.08</v>
      </c>
      <c r="R65">
        <v>10.294422002578425</v>
      </c>
      <c r="S65">
        <v>0</v>
      </c>
      <c r="T65">
        <v>0</v>
      </c>
      <c r="U65">
        <v>49.440000000000005</v>
      </c>
      <c r="V65">
        <v>7.7500000000000009</v>
      </c>
      <c r="W65">
        <v>19.104982935153583</v>
      </c>
      <c r="X65">
        <v>42.060058605429965</v>
      </c>
      <c r="Y65">
        <v>0</v>
      </c>
      <c r="Z65">
        <v>0</v>
      </c>
      <c r="AA65">
        <v>5.3763037974683563</v>
      </c>
      <c r="AB65">
        <v>7.9381214014951418</v>
      </c>
      <c r="AC65">
        <v>6.5009379414995649</v>
      </c>
      <c r="AD65">
        <v>15.620862736690389</v>
      </c>
      <c r="AE65">
        <v>20.742214538128081</v>
      </c>
      <c r="AF65">
        <v>17.874262037904067</v>
      </c>
      <c r="AG65">
        <v>27.028933969319791</v>
      </c>
      <c r="AH65">
        <v>46.33359149162353</v>
      </c>
      <c r="AI65">
        <v>0</v>
      </c>
      <c r="AJ65">
        <v>0</v>
      </c>
      <c r="AK65">
        <v>21.914287894237077</v>
      </c>
      <c r="AL65">
        <v>52.894328743545614</v>
      </c>
      <c r="AM65">
        <v>0</v>
      </c>
      <c r="AN65">
        <v>0</v>
      </c>
      <c r="AO65">
        <v>4.1021280000000004</v>
      </c>
      <c r="AP65">
        <v>5.06383844241922</v>
      </c>
      <c r="AQ65">
        <v>20.892106716916306</v>
      </c>
      <c r="AR65">
        <v>19.255449275362313</v>
      </c>
      <c r="AS65">
        <v>13.158732052631875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861.31534800867053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273.26</v>
      </c>
      <c r="L66">
        <v>2.9797854262672812</v>
      </c>
      <c r="M66">
        <v>18.649999999999999</v>
      </c>
      <c r="N66">
        <v>50.519999999999996</v>
      </c>
      <c r="O66">
        <v>71.36</v>
      </c>
      <c r="P66">
        <v>26.12</v>
      </c>
      <c r="Q66">
        <v>5.08</v>
      </c>
      <c r="R66">
        <v>10.294422002578425</v>
      </c>
      <c r="S66">
        <v>0</v>
      </c>
      <c r="T66">
        <v>0</v>
      </c>
      <c r="U66">
        <v>49.440000000000005</v>
      </c>
      <c r="V66">
        <v>7.7500000000000009</v>
      </c>
      <c r="W66">
        <v>19.104982935153583</v>
      </c>
      <c r="X66">
        <v>42.060058605429965</v>
      </c>
      <c r="Y66">
        <v>0</v>
      </c>
      <c r="Z66">
        <v>0</v>
      </c>
      <c r="AA66">
        <v>5.3763037974683563</v>
      </c>
      <c r="AB66">
        <v>7.9381214014951418</v>
      </c>
      <c r="AC66">
        <v>6.5009379414995649</v>
      </c>
      <c r="AD66">
        <v>15.620862736690389</v>
      </c>
      <c r="AE66">
        <v>20.742214538128081</v>
      </c>
      <c r="AF66">
        <v>17.874262037904067</v>
      </c>
      <c r="AG66">
        <v>27.028933969319791</v>
      </c>
      <c r="AH66">
        <v>46.33359149162353</v>
      </c>
      <c r="AI66">
        <v>0</v>
      </c>
      <c r="AJ66">
        <v>0</v>
      </c>
      <c r="AK66">
        <v>21.914287894237077</v>
      </c>
      <c r="AL66">
        <v>52.894328743545614</v>
      </c>
      <c r="AM66">
        <v>0</v>
      </c>
      <c r="AN66">
        <v>0</v>
      </c>
      <c r="AO66">
        <v>4.0933440000000001</v>
      </c>
      <c r="AP66">
        <v>5.06383844241922</v>
      </c>
      <c r="AQ66">
        <v>20.892106716916306</v>
      </c>
      <c r="AR66">
        <v>19.255449275362313</v>
      </c>
      <c r="AS66">
        <v>13.158732052631875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861.30656400867053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273.26</v>
      </c>
      <c r="L67">
        <v>6.05</v>
      </c>
      <c r="M67">
        <v>18.649999999999999</v>
      </c>
      <c r="N67">
        <v>50.519999999999996</v>
      </c>
      <c r="O67">
        <v>71.36</v>
      </c>
      <c r="P67">
        <v>26.12</v>
      </c>
      <c r="Q67">
        <v>8.74</v>
      </c>
      <c r="R67">
        <v>18.03</v>
      </c>
      <c r="S67">
        <v>0</v>
      </c>
      <c r="T67">
        <v>0</v>
      </c>
      <c r="U67">
        <v>49.440000000000005</v>
      </c>
      <c r="V67">
        <v>7.7500000000000009</v>
      </c>
      <c r="W67">
        <v>19.104982935153583</v>
      </c>
      <c r="X67">
        <v>42.060058605429965</v>
      </c>
      <c r="Y67">
        <v>0</v>
      </c>
      <c r="Z67">
        <v>0</v>
      </c>
      <c r="AA67">
        <v>5.3763037974683563</v>
      </c>
      <c r="AB67">
        <v>7.9381214014951418</v>
      </c>
      <c r="AC67">
        <v>6.5009379414995649</v>
      </c>
      <c r="AD67">
        <v>15.620862736690389</v>
      </c>
      <c r="AE67">
        <v>20.742214538128081</v>
      </c>
      <c r="AF67">
        <v>17.874262037904067</v>
      </c>
      <c r="AG67">
        <v>27.028933969319791</v>
      </c>
      <c r="AH67">
        <v>46.33359149162353</v>
      </c>
      <c r="AI67">
        <v>0</v>
      </c>
      <c r="AJ67">
        <v>0</v>
      </c>
      <c r="AK67">
        <v>21.914287894237077</v>
      </c>
      <c r="AL67">
        <v>52.894328743545614</v>
      </c>
      <c r="AM67">
        <v>0</v>
      </c>
      <c r="AN67">
        <v>0</v>
      </c>
      <c r="AO67">
        <v>4.0538160000000003</v>
      </c>
      <c r="AP67">
        <v>5.06383844241922</v>
      </c>
      <c r="AQ67">
        <v>20.892106716916306</v>
      </c>
      <c r="AR67">
        <v>19.255449275362313</v>
      </c>
      <c r="AS67">
        <v>13.158732052631875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875.73282857982497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276.02250285186591</v>
      </c>
      <c r="L68">
        <v>6.05</v>
      </c>
      <c r="M68">
        <v>18.649999999999999</v>
      </c>
      <c r="N68">
        <v>50.519999999999996</v>
      </c>
      <c r="O68">
        <v>71.36</v>
      </c>
      <c r="P68">
        <v>26.12</v>
      </c>
      <c r="Q68">
        <v>8.74</v>
      </c>
      <c r="R68">
        <v>18.03</v>
      </c>
      <c r="S68">
        <v>0</v>
      </c>
      <c r="T68">
        <v>0</v>
      </c>
      <c r="U68">
        <v>49.440000000000005</v>
      </c>
      <c r="V68">
        <v>7.7500000000000009</v>
      </c>
      <c r="W68">
        <v>19.104982935153583</v>
      </c>
      <c r="X68">
        <v>42.060058605429965</v>
      </c>
      <c r="Y68">
        <v>0</v>
      </c>
      <c r="Z68">
        <v>0</v>
      </c>
      <c r="AA68">
        <v>5.3763037974683563</v>
      </c>
      <c r="AB68">
        <v>7.9381214014951418</v>
      </c>
      <c r="AC68">
        <v>6.5009379414995649</v>
      </c>
      <c r="AD68">
        <v>15.620862736690389</v>
      </c>
      <c r="AE68">
        <v>20.742214538128081</v>
      </c>
      <c r="AF68">
        <v>17.874262037904067</v>
      </c>
      <c r="AG68">
        <v>27.028933969319791</v>
      </c>
      <c r="AH68">
        <v>46.33359149162353</v>
      </c>
      <c r="AI68">
        <v>0</v>
      </c>
      <c r="AJ68">
        <v>0</v>
      </c>
      <c r="AK68">
        <v>21.914287894237077</v>
      </c>
      <c r="AL68">
        <v>52.894328743545614</v>
      </c>
      <c r="AM68">
        <v>2.2411037925501534</v>
      </c>
      <c r="AN68">
        <v>0</v>
      </c>
      <c r="AO68">
        <v>4.0625999999999998</v>
      </c>
      <c r="AP68">
        <v>5.06383844241922</v>
      </c>
      <c r="AQ68">
        <v>20.892106716916306</v>
      </c>
      <c r="AR68">
        <v>19.255449275362313</v>
      </c>
      <c r="AS68">
        <v>13.158732052631875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880.74521922424094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291.52000000000004</v>
      </c>
      <c r="L69">
        <v>6.05</v>
      </c>
      <c r="M69">
        <v>18.649999999999999</v>
      </c>
      <c r="N69">
        <v>50.519999999999996</v>
      </c>
      <c r="O69">
        <v>71.36</v>
      </c>
      <c r="P69">
        <v>26.12</v>
      </c>
      <c r="Q69">
        <v>8.74</v>
      </c>
      <c r="R69">
        <v>18.03</v>
      </c>
      <c r="S69">
        <v>0</v>
      </c>
      <c r="T69">
        <v>0</v>
      </c>
      <c r="U69">
        <v>49.440000000000005</v>
      </c>
      <c r="V69">
        <v>7.7500000000000009</v>
      </c>
      <c r="W69">
        <v>19.104982935153583</v>
      </c>
      <c r="X69">
        <v>42.060058605429965</v>
      </c>
      <c r="Y69">
        <v>0</v>
      </c>
      <c r="Z69">
        <v>0</v>
      </c>
      <c r="AA69">
        <v>5.3763037974683563</v>
      </c>
      <c r="AB69">
        <v>7.9381214014951418</v>
      </c>
      <c r="AC69">
        <v>6.5009379414995649</v>
      </c>
      <c r="AD69">
        <v>15.620862736690389</v>
      </c>
      <c r="AE69">
        <v>20.742214538128081</v>
      </c>
      <c r="AF69">
        <v>17.874262037904067</v>
      </c>
      <c r="AG69">
        <v>27.028933969319791</v>
      </c>
      <c r="AH69">
        <v>46.33359149162353</v>
      </c>
      <c r="AI69">
        <v>0</v>
      </c>
      <c r="AJ69">
        <v>0</v>
      </c>
      <c r="AK69">
        <v>21.914287894237077</v>
      </c>
      <c r="AL69">
        <v>52.894328743545614</v>
      </c>
      <c r="AM69">
        <v>2.2411037925501534</v>
      </c>
      <c r="AN69">
        <v>0</v>
      </c>
      <c r="AO69">
        <v>4.0406399999999998</v>
      </c>
      <c r="AP69">
        <v>5.06383844241922</v>
      </c>
      <c r="AQ69">
        <v>31.344247519056545</v>
      </c>
      <c r="AR69">
        <v>19.255449275362313</v>
      </c>
      <c r="AS69">
        <v>13.158732052631875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906.67289717451547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312.82227542100844</v>
      </c>
      <c r="L70">
        <v>6.05</v>
      </c>
      <c r="M70">
        <v>18.649999999999999</v>
      </c>
      <c r="N70">
        <v>50.519999999999996</v>
      </c>
      <c r="O70">
        <v>71.36</v>
      </c>
      <c r="P70">
        <v>26.12</v>
      </c>
      <c r="Q70">
        <v>8.74</v>
      </c>
      <c r="R70">
        <v>18.03</v>
      </c>
      <c r="S70">
        <v>0</v>
      </c>
      <c r="T70">
        <v>0</v>
      </c>
      <c r="U70">
        <v>49.440000000000005</v>
      </c>
      <c r="V70">
        <v>7.7500000000000009</v>
      </c>
      <c r="W70">
        <v>19.104982935153583</v>
      </c>
      <c r="X70">
        <v>42.060058605429965</v>
      </c>
      <c r="Y70">
        <v>0</v>
      </c>
      <c r="Z70">
        <v>0</v>
      </c>
      <c r="AA70">
        <v>5.3763037974683563</v>
      </c>
      <c r="AB70">
        <v>7.9381214014951418</v>
      </c>
      <c r="AC70">
        <v>6.5009379414995649</v>
      </c>
      <c r="AD70">
        <v>15.620862736690389</v>
      </c>
      <c r="AE70">
        <v>20.742214538128081</v>
      </c>
      <c r="AF70">
        <v>17.874262037904067</v>
      </c>
      <c r="AG70">
        <v>27.028933969319791</v>
      </c>
      <c r="AH70">
        <v>46.33359149162353</v>
      </c>
      <c r="AI70">
        <v>0</v>
      </c>
      <c r="AJ70">
        <v>0</v>
      </c>
      <c r="AK70">
        <v>21.914287894237077</v>
      </c>
      <c r="AL70">
        <v>52.894328743545614</v>
      </c>
      <c r="AM70">
        <v>4.4822075851003067</v>
      </c>
      <c r="AN70">
        <v>0</v>
      </c>
      <c r="AO70">
        <v>4.001112</v>
      </c>
      <c r="AP70">
        <v>5.06383844241922</v>
      </c>
      <c r="AQ70">
        <v>31.344247519056545</v>
      </c>
      <c r="AR70">
        <v>19.255449275362313</v>
      </c>
      <c r="AS70">
        <v>13.158732052631875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930.17674838807409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280.86247037692345</v>
      </c>
      <c r="L71">
        <v>6.05</v>
      </c>
      <c r="M71">
        <v>30.88</v>
      </c>
      <c r="N71">
        <v>50.519999999999996</v>
      </c>
      <c r="O71">
        <v>71.36</v>
      </c>
      <c r="P71">
        <v>26.12</v>
      </c>
      <c r="Q71">
        <v>8.74</v>
      </c>
      <c r="R71">
        <v>18.03</v>
      </c>
      <c r="S71">
        <v>0</v>
      </c>
      <c r="T71">
        <v>0</v>
      </c>
      <c r="U71">
        <v>49.440000000000005</v>
      </c>
      <c r="V71">
        <v>7.7500000000000009</v>
      </c>
      <c r="W71">
        <v>19.104982935153583</v>
      </c>
      <c r="X71">
        <v>42.054391644908613</v>
      </c>
      <c r="Y71">
        <v>0</v>
      </c>
      <c r="Z71">
        <v>2.771237272727272</v>
      </c>
      <c r="AA71">
        <v>11.951734177215194</v>
      </c>
      <c r="AB71">
        <v>7.9381214014951418</v>
      </c>
      <c r="AC71">
        <v>6.5009379414995649</v>
      </c>
      <c r="AD71">
        <v>15.620862736690389</v>
      </c>
      <c r="AE71">
        <v>20.742214538128081</v>
      </c>
      <c r="AF71">
        <v>17.874262037904067</v>
      </c>
      <c r="AG71">
        <v>27.028933969319791</v>
      </c>
      <c r="AH71">
        <v>50.366620413440621</v>
      </c>
      <c r="AI71">
        <v>0</v>
      </c>
      <c r="AJ71">
        <v>0</v>
      </c>
      <c r="AK71">
        <v>21.914287894237077</v>
      </c>
      <c r="AL71">
        <v>52.894328743545614</v>
      </c>
      <c r="AM71">
        <v>4.4822075851003067</v>
      </c>
      <c r="AN71">
        <v>0</v>
      </c>
      <c r="AO71">
        <v>3.843</v>
      </c>
      <c r="AP71">
        <v>5.06383844241922</v>
      </c>
      <c r="AQ71">
        <v>41.534628242867122</v>
      </c>
      <c r="AR71">
        <v>19.255449275362313</v>
      </c>
      <c r="AS71">
        <v>13.158732052631875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933.85324168156933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319.22999999999996</v>
      </c>
      <c r="L72">
        <v>6.05</v>
      </c>
      <c r="M72">
        <v>30.88</v>
      </c>
      <c r="N72">
        <v>50.519999999999996</v>
      </c>
      <c r="O72">
        <v>71.36</v>
      </c>
      <c r="P72">
        <v>26.12</v>
      </c>
      <c r="Q72">
        <v>8.74</v>
      </c>
      <c r="R72">
        <v>18.03</v>
      </c>
      <c r="S72">
        <v>0</v>
      </c>
      <c r="T72">
        <v>0</v>
      </c>
      <c r="U72">
        <v>49.440000000000005</v>
      </c>
      <c r="V72">
        <v>7.7500000000000009</v>
      </c>
      <c r="W72">
        <v>19.104982935153583</v>
      </c>
      <c r="X72">
        <v>42.054391644908613</v>
      </c>
      <c r="Y72">
        <v>0</v>
      </c>
      <c r="Z72">
        <v>2.771237272727272</v>
      </c>
      <c r="AA72">
        <v>11.951734177215194</v>
      </c>
      <c r="AB72">
        <v>7.9381214014951418</v>
      </c>
      <c r="AC72">
        <v>6.5009379414995649</v>
      </c>
      <c r="AD72">
        <v>15.620862736690389</v>
      </c>
      <c r="AE72">
        <v>20.742214538128081</v>
      </c>
      <c r="AF72">
        <v>17.874262037904067</v>
      </c>
      <c r="AG72">
        <v>27.028933969319791</v>
      </c>
      <c r="AH72">
        <v>50.366620413440621</v>
      </c>
      <c r="AI72">
        <v>0</v>
      </c>
      <c r="AJ72">
        <v>0</v>
      </c>
      <c r="AK72">
        <v>21.914287894237077</v>
      </c>
      <c r="AL72">
        <v>52.894328743545614</v>
      </c>
      <c r="AM72">
        <v>4.4822075851003067</v>
      </c>
      <c r="AN72">
        <v>0</v>
      </c>
      <c r="AO72">
        <v>3.6409679999999995</v>
      </c>
      <c r="AP72">
        <v>5.06383844241922</v>
      </c>
      <c r="AQ72">
        <v>41.784213433832612</v>
      </c>
      <c r="AR72">
        <v>19.255449275362313</v>
      </c>
      <c r="AS72">
        <v>13.158732052631875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972.26832449561141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348.65999999999997</v>
      </c>
      <c r="L73">
        <v>3.94</v>
      </c>
      <c r="M73">
        <v>30.88</v>
      </c>
      <c r="N73">
        <v>50.519999999999996</v>
      </c>
      <c r="O73">
        <v>71.36</v>
      </c>
      <c r="P73">
        <v>26.12</v>
      </c>
      <c r="Q73">
        <v>8.74</v>
      </c>
      <c r="R73">
        <v>18.03</v>
      </c>
      <c r="S73">
        <v>0</v>
      </c>
      <c r="T73">
        <v>0</v>
      </c>
      <c r="U73">
        <v>49.440000000000005</v>
      </c>
      <c r="V73">
        <v>7.7500000000000009</v>
      </c>
      <c r="W73">
        <v>19.104982935153583</v>
      </c>
      <c r="X73">
        <v>42.054391644908613</v>
      </c>
      <c r="Y73">
        <v>0</v>
      </c>
      <c r="Z73">
        <v>2.771237272727272</v>
      </c>
      <c r="AA73">
        <v>17.929797468354433</v>
      </c>
      <c r="AB73">
        <v>7.9381214014951418</v>
      </c>
      <c r="AC73">
        <v>6.5009379414995649</v>
      </c>
      <c r="AD73">
        <v>15.620862736690389</v>
      </c>
      <c r="AE73">
        <v>20.742214538128081</v>
      </c>
      <c r="AF73">
        <v>17.874262037904067</v>
      </c>
      <c r="AG73">
        <v>27.028933969319791</v>
      </c>
      <c r="AH73">
        <v>50.366620413440621</v>
      </c>
      <c r="AI73">
        <v>1.5196920601401187</v>
      </c>
      <c r="AJ73">
        <v>0</v>
      </c>
      <c r="AK73">
        <v>21.914287894237077</v>
      </c>
      <c r="AL73">
        <v>52.894328743545614</v>
      </c>
      <c r="AM73">
        <v>4.4822075851003067</v>
      </c>
      <c r="AN73">
        <v>0</v>
      </c>
      <c r="AO73">
        <v>3.6409679999999995</v>
      </c>
      <c r="AP73">
        <v>5.06383844241922</v>
      </c>
      <c r="AQ73">
        <v>41.784213433832612</v>
      </c>
      <c r="AR73">
        <v>19.255449275362313</v>
      </c>
      <c r="AS73">
        <v>13.158732052631875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1007.0860798468907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397.08188353364397</v>
      </c>
      <c r="L74">
        <v>3.94</v>
      </c>
      <c r="M74">
        <v>30.88</v>
      </c>
      <c r="N74">
        <v>50.519999999999996</v>
      </c>
      <c r="O74">
        <v>71.36</v>
      </c>
      <c r="P74">
        <v>26.12</v>
      </c>
      <c r="Q74">
        <v>8.74</v>
      </c>
      <c r="R74">
        <v>18.03</v>
      </c>
      <c r="S74">
        <v>0</v>
      </c>
      <c r="T74">
        <v>0</v>
      </c>
      <c r="U74">
        <v>49.440000000000005</v>
      </c>
      <c r="V74">
        <v>7.7452887537993931</v>
      </c>
      <c r="W74">
        <v>19.11</v>
      </c>
      <c r="X74">
        <v>42.054391644908613</v>
      </c>
      <c r="Y74">
        <v>0</v>
      </c>
      <c r="Z74">
        <v>2.771237272727272</v>
      </c>
      <c r="AA74">
        <v>17.929797468354433</v>
      </c>
      <c r="AB74">
        <v>7.9381214014951418</v>
      </c>
      <c r="AC74">
        <v>6.5009379414995649</v>
      </c>
      <c r="AD74">
        <v>15.620862736690389</v>
      </c>
      <c r="AE74">
        <v>20.742214538128081</v>
      </c>
      <c r="AF74">
        <v>17.874262037904067</v>
      </c>
      <c r="AG74">
        <v>27.028933969319791</v>
      </c>
      <c r="AH74">
        <v>50.366620413440621</v>
      </c>
      <c r="AI74">
        <v>2.7091892485744</v>
      </c>
      <c r="AJ74">
        <v>0</v>
      </c>
      <c r="AK74">
        <v>21.914287894237077</v>
      </c>
      <c r="AL74">
        <v>52.894328743545614</v>
      </c>
      <c r="AM74">
        <v>4.4822075851003067</v>
      </c>
      <c r="AN74">
        <v>0</v>
      </c>
      <c r="AO74">
        <v>3.4301520000000001</v>
      </c>
      <c r="AP74">
        <v>5.06383844241922</v>
      </c>
      <c r="AQ74">
        <v>41.784213433832612</v>
      </c>
      <c r="AR74">
        <v>19.255449275362313</v>
      </c>
      <c r="AS74">
        <v>13.158732052631875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1056.4869503876148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426.14</v>
      </c>
      <c r="L75">
        <v>3.94</v>
      </c>
      <c r="M75">
        <v>30.88</v>
      </c>
      <c r="N75">
        <v>50.519999999999996</v>
      </c>
      <c r="O75">
        <v>71.36</v>
      </c>
      <c r="P75">
        <v>26.12</v>
      </c>
      <c r="Q75">
        <v>8.74</v>
      </c>
      <c r="R75">
        <v>18.03</v>
      </c>
      <c r="S75">
        <v>0</v>
      </c>
      <c r="T75">
        <v>0</v>
      </c>
      <c r="U75">
        <v>49.440000000000005</v>
      </c>
      <c r="V75">
        <v>7.7452887537993931</v>
      </c>
      <c r="W75">
        <v>19.11</v>
      </c>
      <c r="X75">
        <v>42.054391644908613</v>
      </c>
      <c r="Y75">
        <v>0</v>
      </c>
      <c r="Z75">
        <v>1.4053818181818178</v>
      </c>
      <c r="AA75">
        <v>17.929797468354433</v>
      </c>
      <c r="AB75">
        <v>7.9381214014951418</v>
      </c>
      <c r="AC75">
        <v>6.5009379414995649</v>
      </c>
      <c r="AD75">
        <v>15.620862736690389</v>
      </c>
      <c r="AE75">
        <v>20.742214538128081</v>
      </c>
      <c r="AF75">
        <v>23.828104220105811</v>
      </c>
      <c r="AG75">
        <v>27.028933969319791</v>
      </c>
      <c r="AH75">
        <v>50.366620413440621</v>
      </c>
      <c r="AI75">
        <v>3.2462531965296777</v>
      </c>
      <c r="AJ75">
        <v>0</v>
      </c>
      <c r="AK75">
        <v>21.914287894237077</v>
      </c>
      <c r="AL75">
        <v>52.894328743545614</v>
      </c>
      <c r="AM75">
        <v>6.235941212425649</v>
      </c>
      <c r="AN75">
        <v>0</v>
      </c>
      <c r="AO75">
        <v>3.3115680000000003</v>
      </c>
      <c r="AP75">
        <v>5.06383844241922</v>
      </c>
      <c r="AQ75">
        <v>41.784213433832612</v>
      </c>
      <c r="AR75">
        <v>19.255449275362313</v>
      </c>
      <c r="AS75">
        <v>13.158732052631875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1092.3052671569076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445.51</v>
      </c>
      <c r="L76">
        <v>3.94</v>
      </c>
      <c r="M76">
        <v>30.88</v>
      </c>
      <c r="N76">
        <v>50.519999999999996</v>
      </c>
      <c r="O76">
        <v>71.36</v>
      </c>
      <c r="P76">
        <v>26.12</v>
      </c>
      <c r="Q76">
        <v>8.74</v>
      </c>
      <c r="R76">
        <v>18.03</v>
      </c>
      <c r="S76">
        <v>0</v>
      </c>
      <c r="T76">
        <v>0</v>
      </c>
      <c r="U76">
        <v>49.440000000000005</v>
      </c>
      <c r="V76">
        <v>7.7452887537993931</v>
      </c>
      <c r="W76">
        <v>19.11</v>
      </c>
      <c r="X76">
        <v>42.054391644908613</v>
      </c>
      <c r="Y76">
        <v>0</v>
      </c>
      <c r="Z76">
        <v>1.4053818181818178</v>
      </c>
      <c r="AA76">
        <v>17.929797468354433</v>
      </c>
      <c r="AB76">
        <v>7.9381214014951418</v>
      </c>
      <c r="AC76">
        <v>8.2355823371506123</v>
      </c>
      <c r="AD76">
        <v>15.620862736690389</v>
      </c>
      <c r="AE76">
        <v>20.742214538128081</v>
      </c>
      <c r="AF76">
        <v>23.828104220105811</v>
      </c>
      <c r="AG76">
        <v>27.028933969319791</v>
      </c>
      <c r="AH76">
        <v>50.366620413440621</v>
      </c>
      <c r="AI76">
        <v>20.850015935063777</v>
      </c>
      <c r="AJ76">
        <v>0</v>
      </c>
      <c r="AK76">
        <v>21.914287894237077</v>
      </c>
      <c r="AL76">
        <v>52.894328743545614</v>
      </c>
      <c r="AM76">
        <v>6.235941212425649</v>
      </c>
      <c r="AN76">
        <v>0</v>
      </c>
      <c r="AO76">
        <v>3.3115680000000003</v>
      </c>
      <c r="AP76">
        <v>5.06383844241922</v>
      </c>
      <c r="AQ76">
        <v>41.784213433832612</v>
      </c>
      <c r="AR76">
        <v>19.255449275362313</v>
      </c>
      <c r="AS76">
        <v>13.158732052631875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1131.0136742910927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474.56162602343306</v>
      </c>
      <c r="L77">
        <v>3.8702018252933508</v>
      </c>
      <c r="M77">
        <v>30.88</v>
      </c>
      <c r="N77">
        <v>50.519999999999996</v>
      </c>
      <c r="O77">
        <v>71.36</v>
      </c>
      <c r="P77">
        <v>26.12</v>
      </c>
      <c r="Q77">
        <v>8.74</v>
      </c>
      <c r="R77">
        <v>18.03</v>
      </c>
      <c r="S77">
        <v>0</v>
      </c>
      <c r="T77">
        <v>0</v>
      </c>
      <c r="U77">
        <v>49.440000000000005</v>
      </c>
      <c r="V77">
        <v>7.7455739577384364</v>
      </c>
      <c r="W77">
        <v>19.11</v>
      </c>
      <c r="X77">
        <v>42.054391644908613</v>
      </c>
      <c r="Y77">
        <v>0</v>
      </c>
      <c r="Z77">
        <v>8.3181036363636345</v>
      </c>
      <c r="AA77">
        <v>17.929797468354433</v>
      </c>
      <c r="AB77">
        <v>17.347718594172033</v>
      </c>
      <c r="AC77">
        <v>13.00187588299913</v>
      </c>
      <c r="AD77">
        <v>16.016074955175526</v>
      </c>
      <c r="AE77">
        <v>21.235887206597926</v>
      </c>
      <c r="AF77">
        <v>26.4834541559113</v>
      </c>
      <c r="AG77">
        <v>27.028933969319791</v>
      </c>
      <c r="AH77">
        <v>65.682479997888592</v>
      </c>
      <c r="AI77">
        <v>20.850015935063777</v>
      </c>
      <c r="AJ77">
        <v>0</v>
      </c>
      <c r="AK77">
        <v>21.970642140493474</v>
      </c>
      <c r="AL77">
        <v>60.45172719449225</v>
      </c>
      <c r="AM77">
        <v>6.7193165402305848</v>
      </c>
      <c r="AN77">
        <v>0</v>
      </c>
      <c r="AO77">
        <v>3.3115680000000003</v>
      </c>
      <c r="AP77">
        <v>5.2878243579121786</v>
      </c>
      <c r="AQ77">
        <v>45.33928054417035</v>
      </c>
      <c r="AR77">
        <v>19.255449275362313</v>
      </c>
      <c r="AS77">
        <v>13.158732052631875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1211.8206753585127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463.05</v>
      </c>
      <c r="L78">
        <v>2.299774044601631</v>
      </c>
      <c r="M78">
        <v>30.88</v>
      </c>
      <c r="N78">
        <v>50.519999999999996</v>
      </c>
      <c r="O78">
        <v>71.36</v>
      </c>
      <c r="P78">
        <v>26.12</v>
      </c>
      <c r="Q78">
        <v>8.2298207885304659</v>
      </c>
      <c r="R78">
        <v>17.490000000000002</v>
      </c>
      <c r="S78">
        <v>0</v>
      </c>
      <c r="T78">
        <v>0</v>
      </c>
      <c r="U78">
        <v>49.440000000000005</v>
      </c>
      <c r="V78">
        <v>7.7455739577384364</v>
      </c>
      <c r="W78">
        <v>19.11</v>
      </c>
      <c r="X78">
        <v>42.054391644908613</v>
      </c>
      <c r="Y78">
        <v>0</v>
      </c>
      <c r="Z78">
        <v>8.3181036363636345</v>
      </c>
      <c r="AA78">
        <v>17.929797468354433</v>
      </c>
      <c r="AB78">
        <v>17.347718594172033</v>
      </c>
      <c r="AC78">
        <v>13.00187588299913</v>
      </c>
      <c r="AD78">
        <v>16.016074955175526</v>
      </c>
      <c r="AE78">
        <v>21.235887206597926</v>
      </c>
      <c r="AF78">
        <v>26.4834541559113</v>
      </c>
      <c r="AG78">
        <v>27.028933969319791</v>
      </c>
      <c r="AH78">
        <v>65.682479997888592</v>
      </c>
      <c r="AI78">
        <v>20.850015935063777</v>
      </c>
      <c r="AJ78">
        <v>0</v>
      </c>
      <c r="AK78">
        <v>21.970642140493474</v>
      </c>
      <c r="AL78">
        <v>60.45172719449225</v>
      </c>
      <c r="AM78">
        <v>6.7193165402305848</v>
      </c>
      <c r="AN78">
        <v>0</v>
      </c>
      <c r="AO78">
        <v>3.3774480000000007</v>
      </c>
      <c r="AP78">
        <v>5.2878243579121786</v>
      </c>
      <c r="AQ78">
        <v>45.33928054417035</v>
      </c>
      <c r="AR78">
        <v>19.255449275362313</v>
      </c>
      <c r="AS78">
        <v>13.158732052631875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1197.7543223429182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491.22327437394665</v>
      </c>
      <c r="L79">
        <v>3.83</v>
      </c>
      <c r="M79">
        <v>30.88</v>
      </c>
      <c r="N79">
        <v>50.519999999999996</v>
      </c>
      <c r="O79">
        <v>71.36</v>
      </c>
      <c r="P79">
        <v>26.12</v>
      </c>
      <c r="Q79">
        <v>8.5849084668192219</v>
      </c>
      <c r="R79">
        <v>17.490000000000002</v>
      </c>
      <c r="S79">
        <v>0</v>
      </c>
      <c r="T79">
        <v>0</v>
      </c>
      <c r="U79">
        <v>49.440000000000005</v>
      </c>
      <c r="V79">
        <v>7.7455739577384364</v>
      </c>
      <c r="W79">
        <v>19.11</v>
      </c>
      <c r="X79">
        <v>42.054391644908613</v>
      </c>
      <c r="Y79">
        <v>0</v>
      </c>
      <c r="Z79">
        <v>8.3181036363636345</v>
      </c>
      <c r="AA79">
        <v>17.929797468354433</v>
      </c>
      <c r="AB79">
        <v>17.347718594172033</v>
      </c>
      <c r="AC79">
        <v>13.00187588299913</v>
      </c>
      <c r="AD79">
        <v>16.016074955175526</v>
      </c>
      <c r="AE79">
        <v>21.235887206597926</v>
      </c>
      <c r="AF79">
        <v>26.4834541559113</v>
      </c>
      <c r="AG79">
        <v>27.028933969319791</v>
      </c>
      <c r="AH79">
        <v>65.682479997888592</v>
      </c>
      <c r="AI79">
        <v>20.850015935063777</v>
      </c>
      <c r="AJ79">
        <v>0</v>
      </c>
      <c r="AK79">
        <v>21.970642140493474</v>
      </c>
      <c r="AL79">
        <v>60.45172719449225</v>
      </c>
      <c r="AM79">
        <v>6.7193165402305848</v>
      </c>
      <c r="AN79">
        <v>0</v>
      </c>
      <c r="AO79">
        <v>3.4037999999999999</v>
      </c>
      <c r="AP79">
        <v>5.2878243579121786</v>
      </c>
      <c r="AQ79">
        <v>45.33928054417035</v>
      </c>
      <c r="AR79">
        <v>19.255449275362313</v>
      </c>
      <c r="AS79">
        <v>13.158732052631875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1227.8392623505522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491.22327437394665</v>
      </c>
      <c r="L80">
        <v>3.87</v>
      </c>
      <c r="M80">
        <v>30.88</v>
      </c>
      <c r="N80">
        <v>50.519999999999996</v>
      </c>
      <c r="O80">
        <v>71.36</v>
      </c>
      <c r="P80">
        <v>26.12</v>
      </c>
      <c r="Q80">
        <v>8.5843932411674331</v>
      </c>
      <c r="R80">
        <v>17.489999999999998</v>
      </c>
      <c r="S80">
        <v>0</v>
      </c>
      <c r="T80">
        <v>0</v>
      </c>
      <c r="U80">
        <v>49.440000000000005</v>
      </c>
      <c r="V80">
        <v>7.7455739577384364</v>
      </c>
      <c r="W80">
        <v>19.11</v>
      </c>
      <c r="X80">
        <v>42.054391644908613</v>
      </c>
      <c r="Y80">
        <v>0</v>
      </c>
      <c r="Z80">
        <v>8.3181036363636345</v>
      </c>
      <c r="AA80">
        <v>17.929797468354433</v>
      </c>
      <c r="AB80">
        <v>17.347718594172033</v>
      </c>
      <c r="AC80">
        <v>13.00187588299913</v>
      </c>
      <c r="AD80">
        <v>16.016074955175526</v>
      </c>
      <c r="AE80">
        <v>21.235887206597926</v>
      </c>
      <c r="AF80">
        <v>26.4834541559113</v>
      </c>
      <c r="AG80">
        <v>27.028933969319791</v>
      </c>
      <c r="AH80">
        <v>65.682479997888592</v>
      </c>
      <c r="AI80">
        <v>20.850015935063777</v>
      </c>
      <c r="AJ80">
        <v>0</v>
      </c>
      <c r="AK80">
        <v>21.970642140493474</v>
      </c>
      <c r="AL80">
        <v>60.45172719449225</v>
      </c>
      <c r="AM80">
        <v>6.7193165402305848</v>
      </c>
      <c r="AN80">
        <v>0</v>
      </c>
      <c r="AO80">
        <v>3.460896</v>
      </c>
      <c r="AP80">
        <v>5.2878243579121786</v>
      </c>
      <c r="AQ80">
        <v>45.33928054417035</v>
      </c>
      <c r="AR80">
        <v>19.255449275362313</v>
      </c>
      <c r="AS80">
        <v>13.158732052631875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1227.9358431249004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479.7225400034211</v>
      </c>
      <c r="L81">
        <v>3.87</v>
      </c>
      <c r="M81">
        <v>30.88</v>
      </c>
      <c r="N81">
        <v>50.519999999999996</v>
      </c>
      <c r="O81">
        <v>71.36</v>
      </c>
      <c r="P81">
        <v>26.12</v>
      </c>
      <c r="Q81">
        <v>8.5843932411674331</v>
      </c>
      <c r="R81">
        <v>17.489999999999998</v>
      </c>
      <c r="S81">
        <v>0</v>
      </c>
      <c r="T81">
        <v>0</v>
      </c>
      <c r="U81">
        <v>49.440000000000005</v>
      </c>
      <c r="V81">
        <v>7.7455739577384364</v>
      </c>
      <c r="W81">
        <v>19.11</v>
      </c>
      <c r="X81">
        <v>42.054391644908613</v>
      </c>
      <c r="Y81">
        <v>0</v>
      </c>
      <c r="Z81">
        <v>8.3181036363636345</v>
      </c>
      <c r="AA81">
        <v>17.929797468354433</v>
      </c>
      <c r="AB81">
        <v>17.347718594172033</v>
      </c>
      <c r="AC81">
        <v>13.00187588299913</v>
      </c>
      <c r="AD81">
        <v>16.016074955175526</v>
      </c>
      <c r="AE81">
        <v>21.235887206597926</v>
      </c>
      <c r="AF81">
        <v>26.4834541559113</v>
      </c>
      <c r="AG81">
        <v>27.028933969319791</v>
      </c>
      <c r="AH81">
        <v>65.682479997888592</v>
      </c>
      <c r="AI81">
        <v>20.850015935063777</v>
      </c>
      <c r="AJ81">
        <v>0</v>
      </c>
      <c r="AK81">
        <v>21.970642140493474</v>
      </c>
      <c r="AL81">
        <v>60.45172719449225</v>
      </c>
      <c r="AM81">
        <v>6.7193165402305848</v>
      </c>
      <c r="AN81">
        <v>0</v>
      </c>
      <c r="AO81">
        <v>3.6409679999999995</v>
      </c>
      <c r="AP81">
        <v>1.6381714995857495</v>
      </c>
      <c r="AQ81">
        <v>45.33928054417035</v>
      </c>
      <c r="AR81">
        <v>19.255449275362313</v>
      </c>
      <c r="AS81">
        <v>13.158732052631875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1212.9655278960483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491.22253994046901</v>
      </c>
      <c r="L82">
        <v>3.87</v>
      </c>
      <c r="M82">
        <v>30.88</v>
      </c>
      <c r="N82">
        <v>50.519999999999996</v>
      </c>
      <c r="O82">
        <v>71.36</v>
      </c>
      <c r="P82">
        <v>26.12</v>
      </c>
      <c r="Q82">
        <v>8.5843932411674331</v>
      </c>
      <c r="R82">
        <v>17.489999999999998</v>
      </c>
      <c r="S82">
        <v>0</v>
      </c>
      <c r="T82">
        <v>0</v>
      </c>
      <c r="U82">
        <v>49.440000000000005</v>
      </c>
      <c r="V82">
        <v>7.7455739577384364</v>
      </c>
      <c r="W82">
        <v>19.11</v>
      </c>
      <c r="X82">
        <v>42.054391644908613</v>
      </c>
      <c r="Y82">
        <v>0</v>
      </c>
      <c r="Z82">
        <v>8.3181036363636345</v>
      </c>
      <c r="AA82">
        <v>17.929797468354433</v>
      </c>
      <c r="AB82">
        <v>17.347718594172033</v>
      </c>
      <c r="AC82">
        <v>13.00187588299913</v>
      </c>
      <c r="AD82">
        <v>16.016074955175526</v>
      </c>
      <c r="AE82">
        <v>21.235887206597926</v>
      </c>
      <c r="AF82">
        <v>26.4834541559113</v>
      </c>
      <c r="AG82">
        <v>27.028933969319791</v>
      </c>
      <c r="AH82">
        <v>65.682479997888592</v>
      </c>
      <c r="AI82">
        <v>7.0375268439473038</v>
      </c>
      <c r="AJ82">
        <v>0</v>
      </c>
      <c r="AK82">
        <v>21.970642140493474</v>
      </c>
      <c r="AL82">
        <v>60.45172719449225</v>
      </c>
      <c r="AM82">
        <v>6.7193165402305848</v>
      </c>
      <c r="AN82">
        <v>0</v>
      </c>
      <c r="AO82">
        <v>3.7156320000000007</v>
      </c>
      <c r="AP82">
        <v>1.6381714995857495</v>
      </c>
      <c r="AQ82">
        <v>45.33928054417035</v>
      </c>
      <c r="AR82">
        <v>19.255449275362313</v>
      </c>
      <c r="AS82">
        <v>13.158732052631875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1210.7277027419798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491.22253994046901</v>
      </c>
      <c r="L83">
        <v>3.87</v>
      </c>
      <c r="M83">
        <v>30.88</v>
      </c>
      <c r="N83">
        <v>50.519999999999996</v>
      </c>
      <c r="O83">
        <v>71.36</v>
      </c>
      <c r="P83">
        <v>26.12</v>
      </c>
      <c r="Q83">
        <v>8.5843932411674331</v>
      </c>
      <c r="R83">
        <v>17.489999999999998</v>
      </c>
      <c r="S83">
        <v>0</v>
      </c>
      <c r="T83">
        <v>0</v>
      </c>
      <c r="U83">
        <v>49.440000000000005</v>
      </c>
      <c r="V83">
        <v>7.7455739577384364</v>
      </c>
      <c r="W83">
        <v>19.11</v>
      </c>
      <c r="X83">
        <v>42.054391644908613</v>
      </c>
      <c r="Y83">
        <v>0</v>
      </c>
      <c r="Z83">
        <v>8.3181036363636345</v>
      </c>
      <c r="AA83">
        <v>17.929797468354433</v>
      </c>
      <c r="AB83">
        <v>17.347718594172033</v>
      </c>
      <c r="AC83">
        <v>13.00187588299913</v>
      </c>
      <c r="AD83">
        <v>16.016074955175526</v>
      </c>
      <c r="AE83">
        <v>21.235887206597926</v>
      </c>
      <c r="AF83">
        <v>26.4834541559113</v>
      </c>
      <c r="AG83">
        <v>27.028933969319791</v>
      </c>
      <c r="AH83">
        <v>65.682479997888592</v>
      </c>
      <c r="AI83">
        <v>5.9554424451040777</v>
      </c>
      <c r="AJ83">
        <v>0</v>
      </c>
      <c r="AK83">
        <v>21.970642140493474</v>
      </c>
      <c r="AL83">
        <v>60.45172719449225</v>
      </c>
      <c r="AM83">
        <v>6.7193165402305848</v>
      </c>
      <c r="AN83">
        <v>0</v>
      </c>
      <c r="AO83">
        <v>3.8034720000000006</v>
      </c>
      <c r="AP83">
        <v>1.6381714995857495</v>
      </c>
      <c r="AQ83">
        <v>45.33928054417035</v>
      </c>
      <c r="AR83">
        <v>19.255449275362313</v>
      </c>
      <c r="AS83">
        <v>13.158732052631875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1209.7334583431368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491.22253994046901</v>
      </c>
      <c r="L84">
        <v>3.87</v>
      </c>
      <c r="M84">
        <v>30.88</v>
      </c>
      <c r="N84">
        <v>50.519999999999996</v>
      </c>
      <c r="O84">
        <v>71.36</v>
      </c>
      <c r="P84">
        <v>26.12</v>
      </c>
      <c r="Q84">
        <v>8.5843932411674331</v>
      </c>
      <c r="R84">
        <v>17.489999999999998</v>
      </c>
      <c r="S84">
        <v>0</v>
      </c>
      <c r="T84">
        <v>0</v>
      </c>
      <c r="U84">
        <v>49.440000000000005</v>
      </c>
      <c r="V84">
        <v>7.7455739577384364</v>
      </c>
      <c r="W84">
        <v>19.11</v>
      </c>
      <c r="X84">
        <v>42.054391644908613</v>
      </c>
      <c r="Y84">
        <v>0</v>
      </c>
      <c r="Z84">
        <v>8.3181036363636345</v>
      </c>
      <c r="AA84">
        <v>17.929797468354433</v>
      </c>
      <c r="AB84">
        <v>17.347718594172033</v>
      </c>
      <c r="AC84">
        <v>13.00187588299913</v>
      </c>
      <c r="AD84">
        <v>16.016074955175526</v>
      </c>
      <c r="AE84">
        <v>21.235887206597926</v>
      </c>
      <c r="AF84">
        <v>26.4834541559113</v>
      </c>
      <c r="AG84">
        <v>27.028933969319791</v>
      </c>
      <c r="AH84">
        <v>65.682479997888592</v>
      </c>
      <c r="AI84">
        <v>5.9554424451040777</v>
      </c>
      <c r="AJ84">
        <v>0</v>
      </c>
      <c r="AK84">
        <v>21.970642140493474</v>
      </c>
      <c r="AL84">
        <v>60.45172719449225</v>
      </c>
      <c r="AM84">
        <v>6.7193165402305848</v>
      </c>
      <c r="AN84">
        <v>0</v>
      </c>
      <c r="AO84">
        <v>3.8034720000000006</v>
      </c>
      <c r="AP84">
        <v>5.06383844241922</v>
      </c>
      <c r="AQ84">
        <v>45.33928054417035</v>
      </c>
      <c r="AR84">
        <v>19.255449275362313</v>
      </c>
      <c r="AS84">
        <v>13.158732052631875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1213.1591252859703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491.22253994046901</v>
      </c>
      <c r="L85">
        <v>3.87</v>
      </c>
      <c r="M85">
        <v>30.88</v>
      </c>
      <c r="N85">
        <v>50.519999999999996</v>
      </c>
      <c r="O85">
        <v>71.36</v>
      </c>
      <c r="P85">
        <v>26.12</v>
      </c>
      <c r="Q85">
        <v>8.5843932411674331</v>
      </c>
      <c r="R85">
        <v>17.489999999999998</v>
      </c>
      <c r="S85">
        <v>0</v>
      </c>
      <c r="T85">
        <v>0</v>
      </c>
      <c r="U85">
        <v>49.440000000000005</v>
      </c>
      <c r="V85">
        <v>7.7455739577384364</v>
      </c>
      <c r="W85">
        <v>19.11</v>
      </c>
      <c r="X85">
        <v>42.054391644908613</v>
      </c>
      <c r="Y85">
        <v>0</v>
      </c>
      <c r="Z85">
        <v>1.4053818181818178</v>
      </c>
      <c r="AA85">
        <v>17.929797468354433</v>
      </c>
      <c r="AB85">
        <v>16.806215503017146</v>
      </c>
      <c r="AC85">
        <v>12.36133059010964</v>
      </c>
      <c r="AD85">
        <v>15.620862736690389</v>
      </c>
      <c r="AE85">
        <v>20.742214538128081</v>
      </c>
      <c r="AF85">
        <v>23.828104220105811</v>
      </c>
      <c r="AG85">
        <v>27.028933969319791</v>
      </c>
      <c r="AH85">
        <v>56.410132347130649</v>
      </c>
      <c r="AI85">
        <v>5.9554424451040777</v>
      </c>
      <c r="AJ85">
        <v>0</v>
      </c>
      <c r="AK85">
        <v>21.970642140493474</v>
      </c>
      <c r="AL85">
        <v>60.45172719449225</v>
      </c>
      <c r="AM85">
        <v>6.235941212425649</v>
      </c>
      <c r="AN85">
        <v>0</v>
      </c>
      <c r="AO85">
        <v>3.8517840000000003</v>
      </c>
      <c r="AP85">
        <v>5.06383844241922</v>
      </c>
      <c r="AQ85">
        <v>41.784213433832612</v>
      </c>
      <c r="AR85">
        <v>19.255449275362313</v>
      </c>
      <c r="AS85">
        <v>13.158732052631875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1188.2576421720823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491.22253994046901</v>
      </c>
      <c r="L86">
        <v>3.87</v>
      </c>
      <c r="M86">
        <v>30.88</v>
      </c>
      <c r="N86">
        <v>50.519999999999996</v>
      </c>
      <c r="O86">
        <v>71.36</v>
      </c>
      <c r="P86">
        <v>26.12</v>
      </c>
      <c r="Q86">
        <v>8.5843932411674331</v>
      </c>
      <c r="R86">
        <v>17.489999999999998</v>
      </c>
      <c r="S86">
        <v>0</v>
      </c>
      <c r="T86">
        <v>0</v>
      </c>
      <c r="U86">
        <v>49.440000000000005</v>
      </c>
      <c r="V86">
        <v>7.7455739577384364</v>
      </c>
      <c r="W86">
        <v>19.11</v>
      </c>
      <c r="X86">
        <v>42.054391644908613</v>
      </c>
      <c r="Y86">
        <v>0</v>
      </c>
      <c r="Z86">
        <v>1.4053818181818178</v>
      </c>
      <c r="AA86">
        <v>17.929797468354433</v>
      </c>
      <c r="AB86">
        <v>16.806215503017146</v>
      </c>
      <c r="AC86">
        <v>12.36133059010964</v>
      </c>
      <c r="AD86">
        <v>15.620862736690389</v>
      </c>
      <c r="AE86">
        <v>20.742214538128081</v>
      </c>
      <c r="AF86">
        <v>23.828104220105811</v>
      </c>
      <c r="AG86">
        <v>27.028933969319791</v>
      </c>
      <c r="AH86">
        <v>56.410132347130649</v>
      </c>
      <c r="AI86">
        <v>5.9554424451040777</v>
      </c>
      <c r="AJ86">
        <v>0</v>
      </c>
      <c r="AK86">
        <v>21.970642140493474</v>
      </c>
      <c r="AL86">
        <v>60.45172719449225</v>
      </c>
      <c r="AM86">
        <v>6.235941212425649</v>
      </c>
      <c r="AN86">
        <v>0</v>
      </c>
      <c r="AO86">
        <v>3.9264479999999997</v>
      </c>
      <c r="AP86">
        <v>4.4094482187241084</v>
      </c>
      <c r="AQ86">
        <v>41.784213433832612</v>
      </c>
      <c r="AR86">
        <v>19.255449275362313</v>
      </c>
      <c r="AS86">
        <v>13.158732052631875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1187.6779159483872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423.90999999999997</v>
      </c>
      <c r="L87">
        <v>3.87</v>
      </c>
      <c r="M87">
        <v>30.88</v>
      </c>
      <c r="N87">
        <v>50.519999999999996</v>
      </c>
      <c r="O87">
        <v>71.36</v>
      </c>
      <c r="P87">
        <v>26.12</v>
      </c>
      <c r="Q87">
        <v>8.5843932411674331</v>
      </c>
      <c r="R87">
        <v>17.489999999999998</v>
      </c>
      <c r="S87">
        <v>0</v>
      </c>
      <c r="T87">
        <v>0</v>
      </c>
      <c r="U87">
        <v>49.440000000000005</v>
      </c>
      <c r="V87">
        <v>7.7455739577384364</v>
      </c>
      <c r="W87">
        <v>19.11</v>
      </c>
      <c r="X87">
        <v>42.054391644908613</v>
      </c>
      <c r="Y87">
        <v>0</v>
      </c>
      <c r="Z87">
        <v>1.4053818181818178</v>
      </c>
      <c r="AA87">
        <v>17.929797468354433</v>
      </c>
      <c r="AB87">
        <v>16.806215503017146</v>
      </c>
      <c r="AC87">
        <v>12.36133059010964</v>
      </c>
      <c r="AD87">
        <v>15.620862736690389</v>
      </c>
      <c r="AE87">
        <v>20.742214538128081</v>
      </c>
      <c r="AF87">
        <v>23.828104220105811</v>
      </c>
      <c r="AG87">
        <v>27.028933969319791</v>
      </c>
      <c r="AH87">
        <v>56.410132347130649</v>
      </c>
      <c r="AI87">
        <v>5.9554424451040777</v>
      </c>
      <c r="AJ87">
        <v>0</v>
      </c>
      <c r="AK87">
        <v>21.914287894237077</v>
      </c>
      <c r="AL87">
        <v>60.45172719449225</v>
      </c>
      <c r="AM87">
        <v>6.235941212425649</v>
      </c>
      <c r="AN87">
        <v>0</v>
      </c>
      <c r="AO87">
        <v>3.8605679999999993</v>
      </c>
      <c r="AP87">
        <v>4.1942460646230328</v>
      </c>
      <c r="AQ87">
        <v>41.784213433832612</v>
      </c>
      <c r="AR87">
        <v>19.255449275362313</v>
      </c>
      <c r="AS87">
        <v>13.158732052631875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1120.0279396075609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358.57000000000005</v>
      </c>
      <c r="L88">
        <v>3.87</v>
      </c>
      <c r="M88">
        <v>30.88</v>
      </c>
      <c r="N88">
        <v>50.519999999999996</v>
      </c>
      <c r="O88">
        <v>71.36</v>
      </c>
      <c r="P88">
        <v>26.12</v>
      </c>
      <c r="Q88">
        <v>8.5843932411674331</v>
      </c>
      <c r="R88">
        <v>17.489999999999998</v>
      </c>
      <c r="S88">
        <v>0</v>
      </c>
      <c r="T88">
        <v>0</v>
      </c>
      <c r="U88">
        <v>49.440000000000005</v>
      </c>
      <c r="V88">
        <v>7.7455739577384364</v>
      </c>
      <c r="W88">
        <v>19.11</v>
      </c>
      <c r="X88">
        <v>42.054391644908613</v>
      </c>
      <c r="Y88">
        <v>0</v>
      </c>
      <c r="Z88">
        <v>1.4053818181818178</v>
      </c>
      <c r="AA88">
        <v>17.929797468354433</v>
      </c>
      <c r="AB88">
        <v>16.806215503017146</v>
      </c>
      <c r="AC88">
        <v>12.36133059010964</v>
      </c>
      <c r="AD88">
        <v>15.620862736690389</v>
      </c>
      <c r="AE88">
        <v>20.742214538128081</v>
      </c>
      <c r="AF88">
        <v>23.828104220105811</v>
      </c>
      <c r="AG88">
        <v>27.028933969319791</v>
      </c>
      <c r="AH88">
        <v>56.410132347130649</v>
      </c>
      <c r="AI88">
        <v>5.9554424451040777</v>
      </c>
      <c r="AJ88">
        <v>0</v>
      </c>
      <c r="AK88">
        <v>21.914287894237077</v>
      </c>
      <c r="AL88">
        <v>60.45172719449225</v>
      </c>
      <c r="AM88">
        <v>6.235941212425649</v>
      </c>
      <c r="AN88">
        <v>0</v>
      </c>
      <c r="AO88">
        <v>3.8737440000000003</v>
      </c>
      <c r="AP88">
        <v>4.1942460646230328</v>
      </c>
      <c r="AQ88">
        <v>41.784213433832612</v>
      </c>
      <c r="AR88">
        <v>19.255449275362313</v>
      </c>
      <c r="AS88">
        <v>13.158732052631875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1054.7011156075614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367.28</v>
      </c>
      <c r="L89">
        <v>3.87</v>
      </c>
      <c r="M89">
        <v>30.88</v>
      </c>
      <c r="N89">
        <v>50.519999999999996</v>
      </c>
      <c r="O89">
        <v>71.36</v>
      </c>
      <c r="P89">
        <v>26.12</v>
      </c>
      <c r="Q89">
        <v>8.5843932411674331</v>
      </c>
      <c r="R89">
        <v>17.489999999999998</v>
      </c>
      <c r="S89">
        <v>0</v>
      </c>
      <c r="T89">
        <v>0</v>
      </c>
      <c r="U89">
        <v>49.440000000000005</v>
      </c>
      <c r="V89">
        <v>7.7455739577384364</v>
      </c>
      <c r="W89">
        <v>19.11</v>
      </c>
      <c r="X89">
        <v>42.054391644908613</v>
      </c>
      <c r="Y89">
        <v>0</v>
      </c>
      <c r="Z89">
        <v>1.4053818181818178</v>
      </c>
      <c r="AA89">
        <v>17.929797468354433</v>
      </c>
      <c r="AB89">
        <v>16.806215503017146</v>
      </c>
      <c r="AC89">
        <v>12.36133059010964</v>
      </c>
      <c r="AD89">
        <v>15.620862736690389</v>
      </c>
      <c r="AE89">
        <v>20.742214538128081</v>
      </c>
      <c r="AF89">
        <v>23.828104220105811</v>
      </c>
      <c r="AG89">
        <v>27.028933969319791</v>
      </c>
      <c r="AH89">
        <v>56.410132347130649</v>
      </c>
      <c r="AI89">
        <v>5.9554424451040777</v>
      </c>
      <c r="AJ89">
        <v>0</v>
      </c>
      <c r="AK89">
        <v>21.914287894237077</v>
      </c>
      <c r="AL89">
        <v>53.737355421686743</v>
      </c>
      <c r="AM89">
        <v>6.235941212425649</v>
      </c>
      <c r="AN89">
        <v>0</v>
      </c>
      <c r="AO89">
        <v>3.8913119999999997</v>
      </c>
      <c r="AP89">
        <v>4.1942460646230328</v>
      </c>
      <c r="AQ89">
        <v>41.784213433832612</v>
      </c>
      <c r="AR89">
        <v>19.255449275362313</v>
      </c>
      <c r="AS89">
        <v>13.158732052631875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1056.7143118347556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379.88</v>
      </c>
      <c r="L90">
        <v>3.87</v>
      </c>
      <c r="M90">
        <v>30.88</v>
      </c>
      <c r="N90">
        <v>50.519999999999996</v>
      </c>
      <c r="O90">
        <v>71.36</v>
      </c>
      <c r="P90">
        <v>26.12</v>
      </c>
      <c r="Q90">
        <v>8.5843932411674331</v>
      </c>
      <c r="R90">
        <v>17.489999999999998</v>
      </c>
      <c r="S90">
        <v>0</v>
      </c>
      <c r="T90">
        <v>0</v>
      </c>
      <c r="U90">
        <v>49.440000000000005</v>
      </c>
      <c r="V90">
        <v>7.7455739577384364</v>
      </c>
      <c r="W90">
        <v>19.11</v>
      </c>
      <c r="X90">
        <v>42.054391644908613</v>
      </c>
      <c r="Y90">
        <v>0</v>
      </c>
      <c r="Z90">
        <v>1.4053818181818178</v>
      </c>
      <c r="AA90">
        <v>17.929797468354433</v>
      </c>
      <c r="AB90">
        <v>16.806215503017146</v>
      </c>
      <c r="AC90">
        <v>12.36133059010964</v>
      </c>
      <c r="AD90">
        <v>15.620862736690389</v>
      </c>
      <c r="AE90">
        <v>20.742214538128081</v>
      </c>
      <c r="AF90">
        <v>23.828104220105811</v>
      </c>
      <c r="AG90">
        <v>27.028933969319791</v>
      </c>
      <c r="AH90">
        <v>56.410132347130649</v>
      </c>
      <c r="AI90">
        <v>5.9554424451040777</v>
      </c>
      <c r="AJ90">
        <v>0</v>
      </c>
      <c r="AK90">
        <v>21.914287894237077</v>
      </c>
      <c r="AL90">
        <v>53.737355421686743</v>
      </c>
      <c r="AM90">
        <v>6.235941212425649</v>
      </c>
      <c r="AN90">
        <v>0</v>
      </c>
      <c r="AO90">
        <v>3.9264479999999997</v>
      </c>
      <c r="AP90">
        <v>4.1942460646230328</v>
      </c>
      <c r="AQ90">
        <v>41.784213433832612</v>
      </c>
      <c r="AR90">
        <v>19.255449275362313</v>
      </c>
      <c r="AS90">
        <v>13.158732052631875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1069.3494478347557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322.02000000000004</v>
      </c>
      <c r="L91">
        <v>3.87</v>
      </c>
      <c r="M91">
        <v>30.88</v>
      </c>
      <c r="N91">
        <v>50.519999999999996</v>
      </c>
      <c r="O91">
        <v>71.36</v>
      </c>
      <c r="P91">
        <v>26.12</v>
      </c>
      <c r="Q91">
        <v>8.5843932411674331</v>
      </c>
      <c r="R91">
        <v>17.489999999999998</v>
      </c>
      <c r="S91">
        <v>0</v>
      </c>
      <c r="T91">
        <v>0</v>
      </c>
      <c r="U91">
        <v>49.440000000000005</v>
      </c>
      <c r="V91">
        <v>7.7455739577384364</v>
      </c>
      <c r="W91">
        <v>19.11</v>
      </c>
      <c r="X91">
        <v>42.054391644908613</v>
      </c>
      <c r="Y91">
        <v>0</v>
      </c>
      <c r="Z91">
        <v>8.3181036363636345</v>
      </c>
      <c r="AA91">
        <v>17.929797468354433</v>
      </c>
      <c r="AB91">
        <v>17.347718594172033</v>
      </c>
      <c r="AC91">
        <v>13.00187588299913</v>
      </c>
      <c r="AD91">
        <v>16.016074955175526</v>
      </c>
      <c r="AE91">
        <v>21.235887206597926</v>
      </c>
      <c r="AF91">
        <v>26.4834541559113</v>
      </c>
      <c r="AG91">
        <v>27.028933969319791</v>
      </c>
      <c r="AH91">
        <v>65.682479997888592</v>
      </c>
      <c r="AI91">
        <v>5.9554424451040777</v>
      </c>
      <c r="AJ91">
        <v>0</v>
      </c>
      <c r="AK91">
        <v>21.914287894237077</v>
      </c>
      <c r="AL91">
        <v>53.737355421686743</v>
      </c>
      <c r="AM91">
        <v>6.7193165402305848</v>
      </c>
      <c r="AN91">
        <v>0</v>
      </c>
      <c r="AO91">
        <v>3.8605679999999993</v>
      </c>
      <c r="AP91">
        <v>4.8486362883181435</v>
      </c>
      <c r="AQ91">
        <v>45.33928054417035</v>
      </c>
      <c r="AR91">
        <v>19.255449275362313</v>
      </c>
      <c r="AS91">
        <v>13.158732052631875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1037.0277531723382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324.67</v>
      </c>
      <c r="L92">
        <v>3.87</v>
      </c>
      <c r="M92">
        <v>30.88</v>
      </c>
      <c r="N92">
        <v>50.519999999999996</v>
      </c>
      <c r="O92">
        <v>71.36</v>
      </c>
      <c r="P92">
        <v>26.12</v>
      </c>
      <c r="Q92">
        <v>8.5843932411674331</v>
      </c>
      <c r="R92">
        <v>17.489999999999998</v>
      </c>
      <c r="S92">
        <v>0</v>
      </c>
      <c r="T92">
        <v>0</v>
      </c>
      <c r="U92">
        <v>49.440000000000005</v>
      </c>
      <c r="V92">
        <v>7.7455739577384364</v>
      </c>
      <c r="W92">
        <v>19.11</v>
      </c>
      <c r="X92">
        <v>42.054391644908613</v>
      </c>
      <c r="Y92">
        <v>0</v>
      </c>
      <c r="Z92">
        <v>8.3181036363636345</v>
      </c>
      <c r="AA92">
        <v>17.929797468354433</v>
      </c>
      <c r="AB92">
        <v>17.347718594172033</v>
      </c>
      <c r="AC92">
        <v>13.00187588299913</v>
      </c>
      <c r="AD92">
        <v>16.016074955175526</v>
      </c>
      <c r="AE92">
        <v>21.235887206597926</v>
      </c>
      <c r="AF92">
        <v>26.4834541559113</v>
      </c>
      <c r="AG92">
        <v>27.028933969319791</v>
      </c>
      <c r="AH92">
        <v>65.682479997888592</v>
      </c>
      <c r="AI92">
        <v>5.9554424451040777</v>
      </c>
      <c r="AJ92">
        <v>0</v>
      </c>
      <c r="AK92">
        <v>21.914287894237077</v>
      </c>
      <c r="AL92">
        <v>53.737355421686743</v>
      </c>
      <c r="AM92">
        <v>6.7193165402305848</v>
      </c>
      <c r="AN92">
        <v>0</v>
      </c>
      <c r="AO92">
        <v>3.8605679999999993</v>
      </c>
      <c r="AP92">
        <v>5.06383844241922</v>
      </c>
      <c r="AQ92">
        <v>45.33928054417035</v>
      </c>
      <c r="AR92">
        <v>19.255449275362313</v>
      </c>
      <c r="AS92">
        <v>13.158732052631875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1039.8929553264391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287.09999999999997</v>
      </c>
      <c r="L93">
        <v>2.9096663609263929</v>
      </c>
      <c r="M93">
        <v>30.88</v>
      </c>
      <c r="N93">
        <v>50.519999999999996</v>
      </c>
      <c r="O93">
        <v>71.36</v>
      </c>
      <c r="P93">
        <v>26.12</v>
      </c>
      <c r="Q93">
        <v>4.3628478118876552</v>
      </c>
      <c r="R93">
        <v>10.17</v>
      </c>
      <c r="S93">
        <v>0</v>
      </c>
      <c r="T93">
        <v>0</v>
      </c>
      <c r="U93">
        <v>49.440000000000005</v>
      </c>
      <c r="V93">
        <v>7.7455739577384364</v>
      </c>
      <c r="W93">
        <v>19.11</v>
      </c>
      <c r="X93">
        <v>42.054391644908613</v>
      </c>
      <c r="Y93">
        <v>0</v>
      </c>
      <c r="Z93">
        <v>8.3181036363636345</v>
      </c>
      <c r="AA93">
        <v>17.929797468354433</v>
      </c>
      <c r="AB93">
        <v>17.347718594172033</v>
      </c>
      <c r="AC93">
        <v>13.00187588299913</v>
      </c>
      <c r="AD93">
        <v>16.016074955175526</v>
      </c>
      <c r="AE93">
        <v>21.235887206597926</v>
      </c>
      <c r="AF93">
        <v>26.4834541559113</v>
      </c>
      <c r="AG93">
        <v>27.028933969319791</v>
      </c>
      <c r="AH93">
        <v>65.682479997888592</v>
      </c>
      <c r="AI93">
        <v>5.9554424451040777</v>
      </c>
      <c r="AJ93">
        <v>0</v>
      </c>
      <c r="AK93">
        <v>21.914287894237077</v>
      </c>
      <c r="AL93">
        <v>53.737355421686743</v>
      </c>
      <c r="AM93">
        <v>6.7193165402305848</v>
      </c>
      <c r="AN93">
        <v>0</v>
      </c>
      <c r="AO93">
        <v>3.9440160000000004</v>
      </c>
      <c r="AP93">
        <v>5.06383844241922</v>
      </c>
      <c r="AQ93">
        <v>45.33928054417035</v>
      </c>
      <c r="AR93">
        <v>19.255449275362313</v>
      </c>
      <c r="AS93">
        <v>13.158732052631875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989.90452425808576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273.10999999999996</v>
      </c>
      <c r="L94">
        <v>2.9096663609263929</v>
      </c>
      <c r="M94">
        <v>30.88</v>
      </c>
      <c r="N94">
        <v>50.519999999999996</v>
      </c>
      <c r="O94">
        <v>71.36</v>
      </c>
      <c r="P94">
        <v>26.12</v>
      </c>
      <c r="Q94">
        <v>4.3628478118876552</v>
      </c>
      <c r="R94">
        <v>10.17</v>
      </c>
      <c r="S94">
        <v>0</v>
      </c>
      <c r="T94">
        <v>0</v>
      </c>
      <c r="U94">
        <v>49.440000000000005</v>
      </c>
      <c r="V94">
        <v>7.7455739577384364</v>
      </c>
      <c r="W94">
        <v>19.11</v>
      </c>
      <c r="X94">
        <v>42.054391644908613</v>
      </c>
      <c r="Y94">
        <v>0</v>
      </c>
      <c r="Z94">
        <v>8.3181036363636345</v>
      </c>
      <c r="AA94">
        <v>17.929797468354433</v>
      </c>
      <c r="AB94">
        <v>17.347718594172033</v>
      </c>
      <c r="AC94">
        <v>13.00187588299913</v>
      </c>
      <c r="AD94">
        <v>16.016074955175526</v>
      </c>
      <c r="AE94">
        <v>21.235887206597926</v>
      </c>
      <c r="AF94">
        <v>26.4834541559113</v>
      </c>
      <c r="AG94">
        <v>27.028933969319791</v>
      </c>
      <c r="AH94">
        <v>65.682479997888592</v>
      </c>
      <c r="AI94">
        <v>5.9554424451040777</v>
      </c>
      <c r="AJ94">
        <v>0</v>
      </c>
      <c r="AK94">
        <v>21.914287894237077</v>
      </c>
      <c r="AL94">
        <v>53.737355421686743</v>
      </c>
      <c r="AM94">
        <v>6.7193165402305848</v>
      </c>
      <c r="AN94">
        <v>0</v>
      </c>
      <c r="AO94">
        <v>3.9791520000000005</v>
      </c>
      <c r="AP94">
        <v>5.06383844241922</v>
      </c>
      <c r="AQ94">
        <v>45.33928054417035</v>
      </c>
      <c r="AR94">
        <v>19.255449275362313</v>
      </c>
      <c r="AS94">
        <v>13.158732052631875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975.94966025808571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273.12</v>
      </c>
      <c r="L95">
        <v>2.91</v>
      </c>
      <c r="M95">
        <v>30.88</v>
      </c>
      <c r="N95">
        <v>50.519999999999996</v>
      </c>
      <c r="O95">
        <v>71.36</v>
      </c>
      <c r="P95">
        <v>26.12</v>
      </c>
      <c r="Q95">
        <v>4.8</v>
      </c>
      <c r="R95">
        <v>10.25</v>
      </c>
      <c r="S95">
        <v>0</v>
      </c>
      <c r="T95">
        <v>0</v>
      </c>
      <c r="U95">
        <v>49.440000000000005</v>
      </c>
      <c r="V95">
        <v>7.7455739577384364</v>
      </c>
      <c r="W95">
        <v>19.11</v>
      </c>
      <c r="X95">
        <v>42.054391644908613</v>
      </c>
      <c r="Y95">
        <v>0</v>
      </c>
      <c r="Z95">
        <v>2.771237272727272</v>
      </c>
      <c r="AA95">
        <v>17.929797468354433</v>
      </c>
      <c r="AB95">
        <v>16.806215503017146</v>
      </c>
      <c r="AC95">
        <v>12.36133059010964</v>
      </c>
      <c r="AD95">
        <v>15.620862736690389</v>
      </c>
      <c r="AE95">
        <v>20.742214538128081</v>
      </c>
      <c r="AF95">
        <v>23.968194624392915</v>
      </c>
      <c r="AG95">
        <v>27.028933969319791</v>
      </c>
      <c r="AH95">
        <v>65.075314128302978</v>
      </c>
      <c r="AI95">
        <v>5.9554424451040777</v>
      </c>
      <c r="AJ95">
        <v>0</v>
      </c>
      <c r="AK95">
        <v>21.914287894237077</v>
      </c>
      <c r="AL95">
        <v>55.408487951807217</v>
      </c>
      <c r="AM95">
        <v>4.4822075851003067</v>
      </c>
      <c r="AN95">
        <v>0</v>
      </c>
      <c r="AO95">
        <v>4.0098960000000003</v>
      </c>
      <c r="AP95">
        <v>5.06383844241922</v>
      </c>
      <c r="AQ95">
        <v>41.784213433832612</v>
      </c>
      <c r="AR95">
        <v>19.255449275362313</v>
      </c>
      <c r="AS95">
        <v>13.158732052631875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961.64662151418463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273.12</v>
      </c>
      <c r="L96">
        <v>3.9399999999999995</v>
      </c>
      <c r="M96">
        <v>30.88</v>
      </c>
      <c r="N96">
        <v>50.519999999999996</v>
      </c>
      <c r="O96">
        <v>71.36</v>
      </c>
      <c r="P96">
        <v>26.12</v>
      </c>
      <c r="Q96">
        <v>4.8</v>
      </c>
      <c r="R96">
        <v>10.169999999999998</v>
      </c>
      <c r="S96">
        <v>0</v>
      </c>
      <c r="T96">
        <v>0</v>
      </c>
      <c r="U96">
        <v>49.440000000000005</v>
      </c>
      <c r="V96">
        <v>7.7455739577384364</v>
      </c>
      <c r="W96">
        <v>19.11</v>
      </c>
      <c r="X96">
        <v>42.054391644908613</v>
      </c>
      <c r="Y96">
        <v>0</v>
      </c>
      <c r="Z96">
        <v>2.771237272727272</v>
      </c>
      <c r="AA96">
        <v>17.929797468354433</v>
      </c>
      <c r="AB96">
        <v>16.806215503017146</v>
      </c>
      <c r="AC96">
        <v>12.36133059010964</v>
      </c>
      <c r="AD96">
        <v>15.620862736690389</v>
      </c>
      <c r="AE96">
        <v>20.742214538128081</v>
      </c>
      <c r="AF96">
        <v>17.874262037904067</v>
      </c>
      <c r="AG96">
        <v>27.028933969319791</v>
      </c>
      <c r="AH96">
        <v>65.075314128302978</v>
      </c>
      <c r="AI96">
        <v>5.9554424451040777</v>
      </c>
      <c r="AJ96">
        <v>0</v>
      </c>
      <c r="AK96">
        <v>21.914287894237077</v>
      </c>
      <c r="AL96">
        <v>55.408487951807217</v>
      </c>
      <c r="AM96">
        <v>4.4822075851003067</v>
      </c>
      <c r="AN96">
        <v>0</v>
      </c>
      <c r="AO96">
        <v>3.9879360000000004</v>
      </c>
      <c r="AP96">
        <v>5.06383844241922</v>
      </c>
      <c r="AQ96">
        <v>41.784213433832612</v>
      </c>
      <c r="AR96">
        <v>19.255449275362313</v>
      </c>
      <c r="AS96">
        <v>13.158732052631875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956.48072892769562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273.27</v>
      </c>
      <c r="L97">
        <v>2.9797854262672812</v>
      </c>
      <c r="M97">
        <v>30.88</v>
      </c>
      <c r="N97">
        <v>50.519999999999996</v>
      </c>
      <c r="O97">
        <v>71.36</v>
      </c>
      <c r="P97">
        <v>26.12</v>
      </c>
      <c r="Q97">
        <v>5.08</v>
      </c>
      <c r="R97">
        <v>10.169999999999998</v>
      </c>
      <c r="S97">
        <v>0</v>
      </c>
      <c r="T97">
        <v>0</v>
      </c>
      <c r="U97">
        <v>49.440000000000005</v>
      </c>
      <c r="V97">
        <v>7.7455739577384364</v>
      </c>
      <c r="W97">
        <v>19.11</v>
      </c>
      <c r="X97">
        <v>42.054391644908613</v>
      </c>
      <c r="Y97">
        <v>0</v>
      </c>
      <c r="Z97">
        <v>2.771237272727272</v>
      </c>
      <c r="AA97">
        <v>17.929797468354433</v>
      </c>
      <c r="AB97">
        <v>11.202835690197048</v>
      </c>
      <c r="AC97">
        <v>8.2355823371506123</v>
      </c>
      <c r="AD97">
        <v>15.620862736690389</v>
      </c>
      <c r="AE97">
        <v>20.742214538128081</v>
      </c>
      <c r="AF97">
        <v>17.874262037904067</v>
      </c>
      <c r="AG97">
        <v>27.028933969319791</v>
      </c>
      <c r="AH97">
        <v>65.075314128302978</v>
      </c>
      <c r="AI97">
        <v>5.9554424451040777</v>
      </c>
      <c r="AJ97">
        <v>0</v>
      </c>
      <c r="AK97">
        <v>21.914287894237077</v>
      </c>
      <c r="AL97">
        <v>55.408487951807217</v>
      </c>
      <c r="AM97">
        <v>4.4822075851003067</v>
      </c>
      <c r="AN97">
        <v>0</v>
      </c>
      <c r="AO97">
        <v>4.0538160000000003</v>
      </c>
      <c r="AP97">
        <v>5.06383844241922</v>
      </c>
      <c r="AQ97">
        <v>41.784213433832612</v>
      </c>
      <c r="AR97">
        <v>19.255449275362313</v>
      </c>
      <c r="AS97">
        <v>13.158732052631875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946.28726628818367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273.27</v>
      </c>
      <c r="L98">
        <v>2.9797854262672812</v>
      </c>
      <c r="M98">
        <v>30.88</v>
      </c>
      <c r="N98">
        <v>50.519999999999996</v>
      </c>
      <c r="O98">
        <v>71.36</v>
      </c>
      <c r="P98">
        <v>26.12</v>
      </c>
      <c r="Q98">
        <v>5.08</v>
      </c>
      <c r="R98">
        <v>10.17</v>
      </c>
      <c r="S98">
        <v>0</v>
      </c>
      <c r="T98">
        <v>0</v>
      </c>
      <c r="U98">
        <v>49.440000000000005</v>
      </c>
      <c r="V98">
        <v>7.7455739577384364</v>
      </c>
      <c r="W98">
        <v>19.11</v>
      </c>
      <c r="X98">
        <v>42.054391644908613</v>
      </c>
      <c r="Y98">
        <v>0</v>
      </c>
      <c r="Z98">
        <v>2.771237272727272</v>
      </c>
      <c r="AA98">
        <v>17.929797468354433</v>
      </c>
      <c r="AB98">
        <v>11.202835690197048</v>
      </c>
      <c r="AC98">
        <v>8.2355823371506123</v>
      </c>
      <c r="AD98">
        <v>15.620862736690389</v>
      </c>
      <c r="AE98">
        <v>20.742214538128081</v>
      </c>
      <c r="AF98">
        <v>17.874262037904067</v>
      </c>
      <c r="AG98">
        <v>27.028933969319791</v>
      </c>
      <c r="AH98">
        <v>65.075314128302978</v>
      </c>
      <c r="AI98">
        <v>5.9554424451040777</v>
      </c>
      <c r="AJ98">
        <v>0</v>
      </c>
      <c r="AK98">
        <v>21.914287894237077</v>
      </c>
      <c r="AL98">
        <v>55.408487951807217</v>
      </c>
      <c r="AM98">
        <v>4.4822075851003067</v>
      </c>
      <c r="AN98">
        <v>0</v>
      </c>
      <c r="AO98">
        <v>4.0625999999999998</v>
      </c>
      <c r="AP98">
        <v>5.06383844241922</v>
      </c>
      <c r="AQ98">
        <v>41.784213433832612</v>
      </c>
      <c r="AR98">
        <v>19.255449275362313</v>
      </c>
      <c r="AS98">
        <v>13.158732052631875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946.29605028818366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7.5982173251241489</v>
      </c>
      <c r="L99">
        <f t="shared" si="2"/>
        <v>9.1932091332844829E-2</v>
      </c>
      <c r="M99">
        <f t="shared" si="2"/>
        <v>0.69251250000000153</v>
      </c>
      <c r="N99">
        <f t="shared" si="2"/>
        <v>1.1620125000000012</v>
      </c>
      <c r="O99">
        <f t="shared" si="2"/>
        <v>1.7126399999999973</v>
      </c>
      <c r="P99">
        <f t="shared" si="2"/>
        <v>0.5892124999999987</v>
      </c>
      <c r="Q99">
        <f t="shared" si="2"/>
        <v>0.15825688425357526</v>
      </c>
      <c r="R99">
        <f t="shared" si="2"/>
        <v>0.32173213158194819</v>
      </c>
      <c r="S99">
        <f t="shared" si="2"/>
        <v>6.9414019448946519E-3</v>
      </c>
      <c r="T99">
        <f t="shared" si="2"/>
        <v>0</v>
      </c>
      <c r="U99">
        <f t="shared" si="2"/>
        <v>1.2124312923229561</v>
      </c>
      <c r="V99">
        <f t="shared" si="2"/>
        <v>0.16551715310095061</v>
      </c>
      <c r="W99">
        <f t="shared" si="2"/>
        <v>0.40560817799793636</v>
      </c>
      <c r="X99">
        <f t="shared" si="2"/>
        <v>0.90562785308430027</v>
      </c>
      <c r="Y99">
        <f t="shared" si="2"/>
        <v>0</v>
      </c>
      <c r="Z99">
        <f t="shared" si="2"/>
        <v>9.0142068181818039E-2</v>
      </c>
      <c r="AA99">
        <f t="shared" si="2"/>
        <v>0.23523525316455701</v>
      </c>
      <c r="AB99">
        <f t="shared" si="2"/>
        <v>0.24646729010363888</v>
      </c>
      <c r="AC99">
        <f t="shared" si="2"/>
        <v>0.18854709301444664</v>
      </c>
      <c r="AD99">
        <f t="shared" si="2"/>
        <v>0.36780285391828088</v>
      </c>
      <c r="AE99">
        <f t="shared" si="2"/>
        <v>0.4992941669204839</v>
      </c>
      <c r="AF99">
        <f t="shared" si="2"/>
        <v>0.4414200880994148</v>
      </c>
      <c r="AG99">
        <f t="shared" si="2"/>
        <v>0.64869441526367533</v>
      </c>
      <c r="AH99">
        <f t="shared" si="2"/>
        <v>1.2768919390516977</v>
      </c>
      <c r="AI99">
        <f t="shared" si="2"/>
        <v>0.13716513774491126</v>
      </c>
      <c r="AJ99">
        <f t="shared" si="2"/>
        <v>0</v>
      </c>
      <c r="AK99">
        <f t="shared" si="2"/>
        <v>0.52626694637766425</v>
      </c>
      <c r="AL99">
        <f t="shared" si="2"/>
        <v>1.3193479419104979</v>
      </c>
      <c r="AM99">
        <f t="shared" si="2"/>
        <v>5.6717702978037292E-2</v>
      </c>
      <c r="AN99">
        <f t="shared" si="2"/>
        <v>0</v>
      </c>
      <c r="AO99">
        <f t="shared" si="2"/>
        <v>9.9768671999999989E-2</v>
      </c>
      <c r="AP99">
        <f t="shared" si="2"/>
        <v>0.11643424710024865</v>
      </c>
      <c r="AQ99">
        <f t="shared" si="2"/>
        <v>0.88521627605685849</v>
      </c>
      <c r="AR99">
        <f t="shared" si="2"/>
        <v>0.46451026245470955</v>
      </c>
      <c r="AS99">
        <f t="shared" si="2"/>
        <v>0.3185564695731492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22.941120634657661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87.16</v>
      </c>
      <c r="L3">
        <v>23.2408132152467</v>
      </c>
      <c r="M3">
        <v>0</v>
      </c>
      <c r="N3">
        <v>29.209999999999997</v>
      </c>
      <c r="O3">
        <v>49.04</v>
      </c>
      <c r="P3">
        <v>65.53</v>
      </c>
      <c r="Q3">
        <v>2.9</v>
      </c>
      <c r="R3">
        <v>5.8100000000000005</v>
      </c>
      <c r="S3">
        <v>3.8699999999999997</v>
      </c>
      <c r="T3">
        <v>0</v>
      </c>
      <c r="U3">
        <v>281.51301699119432</v>
      </c>
      <c r="V3">
        <v>4.4849150622876559</v>
      </c>
      <c r="W3">
        <v>11.05</v>
      </c>
      <c r="X3">
        <v>24.32253994778068</v>
      </c>
      <c r="Y3">
        <v>0</v>
      </c>
      <c r="Z3">
        <v>1.6027399999999998</v>
      </c>
      <c r="AA3">
        <v>10.367667604313176</v>
      </c>
      <c r="AB3">
        <v>6.4798089591744485</v>
      </c>
      <c r="AC3">
        <v>3.7589903992150173</v>
      </c>
      <c r="AD3">
        <v>9.0327463773864629</v>
      </c>
      <c r="AE3">
        <v>11.996251495964403</v>
      </c>
      <c r="AF3">
        <v>0</v>
      </c>
      <c r="AG3">
        <v>0</v>
      </c>
      <c r="AH3">
        <v>31.458752759991199</v>
      </c>
      <c r="AI3">
        <v>3.4437391209124466</v>
      </c>
      <c r="AJ3">
        <v>0</v>
      </c>
      <c r="AK3">
        <v>12.671286308418749</v>
      </c>
      <c r="AL3">
        <v>18.861512048192775</v>
      </c>
      <c r="AM3">
        <v>3.8865059455450575</v>
      </c>
      <c r="AN3">
        <v>0</v>
      </c>
      <c r="AO3">
        <v>2.5679400000000006</v>
      </c>
      <c r="AP3">
        <v>3.1973259420049716</v>
      </c>
      <c r="AQ3">
        <v>0</v>
      </c>
      <c r="AR3">
        <v>12.084630434782607</v>
      </c>
      <c r="AS3">
        <v>8.1401670407777846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727.6813496531887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87.16</v>
      </c>
      <c r="L4">
        <v>23.240966699065009</v>
      </c>
      <c r="M4">
        <v>0</v>
      </c>
      <c r="N4">
        <v>29.209999999999997</v>
      </c>
      <c r="O4">
        <v>49.04</v>
      </c>
      <c r="P4">
        <v>65.53</v>
      </c>
      <c r="Q4">
        <v>2.91</v>
      </c>
      <c r="R4">
        <v>5.8118882027949299</v>
      </c>
      <c r="S4">
        <v>3.88</v>
      </c>
      <c r="T4">
        <v>0</v>
      </c>
      <c r="U4">
        <v>281.51301699119432</v>
      </c>
      <c r="V4">
        <v>4.4849150622876559</v>
      </c>
      <c r="W4">
        <v>11.05</v>
      </c>
      <c r="X4">
        <v>24.32253994778068</v>
      </c>
      <c r="Y4">
        <v>0</v>
      </c>
      <c r="Z4">
        <v>1.6027399999999998</v>
      </c>
      <c r="AA4">
        <v>10.367667604313176</v>
      </c>
      <c r="AB4">
        <v>4.9205694653205621</v>
      </c>
      <c r="AC4">
        <v>3.7589903992150173</v>
      </c>
      <c r="AD4">
        <v>9.0327463773864629</v>
      </c>
      <c r="AE4">
        <v>11.996251495964403</v>
      </c>
      <c r="AF4">
        <v>0</v>
      </c>
      <c r="AG4">
        <v>0</v>
      </c>
      <c r="AH4">
        <v>31.458752759991199</v>
      </c>
      <c r="AI4">
        <v>3.4437391209124466</v>
      </c>
      <c r="AJ4">
        <v>0</v>
      </c>
      <c r="AK4">
        <v>12.671286308418749</v>
      </c>
      <c r="AL4">
        <v>18.861512048192775</v>
      </c>
      <c r="AM4">
        <v>3.8865059455450575</v>
      </c>
      <c r="AN4">
        <v>0</v>
      </c>
      <c r="AO4">
        <v>2.5679400000000006</v>
      </c>
      <c r="AP4">
        <v>3.1973259420049716</v>
      </c>
      <c r="AQ4">
        <v>0</v>
      </c>
      <c r="AR4">
        <v>12.084630434782607</v>
      </c>
      <c r="AS4">
        <v>8.1401670407777846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726.14415184594804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87.16</v>
      </c>
      <c r="L5">
        <v>23.241282940686034</v>
      </c>
      <c r="M5">
        <v>0</v>
      </c>
      <c r="N5">
        <v>29.209999999999997</v>
      </c>
      <c r="O5">
        <v>49.04</v>
      </c>
      <c r="P5">
        <v>65.53</v>
      </c>
      <c r="Q5">
        <v>2.91</v>
      </c>
      <c r="R5">
        <v>5.8118882027949299</v>
      </c>
      <c r="S5">
        <v>3.87</v>
      </c>
      <c r="T5">
        <v>0</v>
      </c>
      <c r="U5">
        <v>281.51301699119432</v>
      </c>
      <c r="V5">
        <v>4.4849150622876559</v>
      </c>
      <c r="W5">
        <v>11.05</v>
      </c>
      <c r="X5">
        <v>24.32253994778068</v>
      </c>
      <c r="Y5">
        <v>0</v>
      </c>
      <c r="Z5">
        <v>1.6027399999999998</v>
      </c>
      <c r="AA5">
        <v>10.367667604313176</v>
      </c>
      <c r="AB5">
        <v>4.9205694653205621</v>
      </c>
      <c r="AC5">
        <v>3.7589903992150173</v>
      </c>
      <c r="AD5">
        <v>9.0327463773864629</v>
      </c>
      <c r="AE5">
        <v>11.996251495964403</v>
      </c>
      <c r="AF5">
        <v>0</v>
      </c>
      <c r="AG5">
        <v>0</v>
      </c>
      <c r="AH5">
        <v>31.458752759991199</v>
      </c>
      <c r="AI5">
        <v>0.78214515772226578</v>
      </c>
      <c r="AJ5">
        <v>0</v>
      </c>
      <c r="AK5">
        <v>12.671286308418749</v>
      </c>
      <c r="AL5">
        <v>18.861512048192775</v>
      </c>
      <c r="AM5">
        <v>3.8865059455450575</v>
      </c>
      <c r="AN5">
        <v>0</v>
      </c>
      <c r="AO5">
        <v>2.5679400000000006</v>
      </c>
      <c r="AP5">
        <v>3.1973259420049716</v>
      </c>
      <c r="AQ5">
        <v>0</v>
      </c>
      <c r="AR5">
        <v>10.997572463768115</v>
      </c>
      <c r="AS5">
        <v>8.1401670407777846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722.38581615336443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87.160000000000011</v>
      </c>
      <c r="L6">
        <v>23.27</v>
      </c>
      <c r="M6">
        <v>0</v>
      </c>
      <c r="N6">
        <v>29.209999999999997</v>
      </c>
      <c r="O6">
        <v>49.04</v>
      </c>
      <c r="P6">
        <v>65.53</v>
      </c>
      <c r="Q6">
        <v>2.91</v>
      </c>
      <c r="R6">
        <v>5.8118882027949299</v>
      </c>
      <c r="S6">
        <v>3.1374554294975692</v>
      </c>
      <c r="T6">
        <v>0</v>
      </c>
      <c r="U6">
        <v>281.51301699119432</v>
      </c>
      <c r="V6">
        <v>4.4849150622876559</v>
      </c>
      <c r="W6">
        <v>11.05</v>
      </c>
      <c r="X6">
        <v>24.32253994778068</v>
      </c>
      <c r="Y6">
        <v>0</v>
      </c>
      <c r="Z6">
        <v>1.6027399999999998</v>
      </c>
      <c r="AA6">
        <v>10.367667604313176</v>
      </c>
      <c r="AB6">
        <v>4.9205694653205621</v>
      </c>
      <c r="AC6">
        <v>3.7589903992150173</v>
      </c>
      <c r="AD6">
        <v>9.0327463773864629</v>
      </c>
      <c r="AE6">
        <v>11.996251495964403</v>
      </c>
      <c r="AF6">
        <v>0</v>
      </c>
      <c r="AG6">
        <v>0</v>
      </c>
      <c r="AH6">
        <v>31.458752759991199</v>
      </c>
      <c r="AI6">
        <v>0.78214515772226578</v>
      </c>
      <c r="AJ6">
        <v>0</v>
      </c>
      <c r="AK6">
        <v>12.671286308418749</v>
      </c>
      <c r="AL6">
        <v>18.861512048192775</v>
      </c>
      <c r="AM6">
        <v>3.8865059455450575</v>
      </c>
      <c r="AN6">
        <v>0</v>
      </c>
      <c r="AO6">
        <v>2.5755600000000012</v>
      </c>
      <c r="AP6">
        <v>3.1973259420049716</v>
      </c>
      <c r="AQ6">
        <v>0</v>
      </c>
      <c r="AR6">
        <v>10.997572463768115</v>
      </c>
      <c r="AS6">
        <v>8.1401670407777846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721.68960864217593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87.160000000000011</v>
      </c>
      <c r="L7">
        <v>23.27</v>
      </c>
      <c r="M7">
        <v>0</v>
      </c>
      <c r="N7">
        <v>29.209999999999997</v>
      </c>
      <c r="O7">
        <v>49.04</v>
      </c>
      <c r="P7">
        <v>65.53</v>
      </c>
      <c r="Q7">
        <v>2.91</v>
      </c>
      <c r="R7">
        <v>5.8118882027949299</v>
      </c>
      <c r="S7">
        <v>0</v>
      </c>
      <c r="T7">
        <v>0</v>
      </c>
      <c r="U7">
        <v>281.51301699119432</v>
      </c>
      <c r="V7">
        <v>4.4849150622876559</v>
      </c>
      <c r="W7">
        <v>11.05</v>
      </c>
      <c r="X7">
        <v>24.32253994778068</v>
      </c>
      <c r="Y7">
        <v>0</v>
      </c>
      <c r="Z7">
        <v>1.6027399999999998</v>
      </c>
      <c r="AA7">
        <v>10.367667604313176</v>
      </c>
      <c r="AB7">
        <v>4.9205694653205621</v>
      </c>
      <c r="AC7">
        <v>3.7589903992150173</v>
      </c>
      <c r="AD7">
        <v>9.0327463773864629</v>
      </c>
      <c r="AE7">
        <v>11.996251495964403</v>
      </c>
      <c r="AF7">
        <v>0</v>
      </c>
      <c r="AG7">
        <v>0</v>
      </c>
      <c r="AH7">
        <v>31.458752759991199</v>
      </c>
      <c r="AI7">
        <v>0.78214515772226578</v>
      </c>
      <c r="AJ7">
        <v>0</v>
      </c>
      <c r="AK7">
        <v>12.671286308418749</v>
      </c>
      <c r="AL7">
        <v>18.861512048192775</v>
      </c>
      <c r="AM7">
        <v>2.5925443941150741</v>
      </c>
      <c r="AN7">
        <v>0</v>
      </c>
      <c r="AO7">
        <v>2.5806400000000007</v>
      </c>
      <c r="AP7">
        <v>3.1973259420049716</v>
      </c>
      <c r="AQ7">
        <v>0</v>
      </c>
      <c r="AR7">
        <v>10.997572463768115</v>
      </c>
      <c r="AS7">
        <v>8.1401670407777846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717.26327166124838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87.168065038845725</v>
      </c>
      <c r="L8">
        <v>23.27</v>
      </c>
      <c r="M8">
        <v>0</v>
      </c>
      <c r="N8">
        <v>29.209999999999997</v>
      </c>
      <c r="O8">
        <v>49.04</v>
      </c>
      <c r="P8">
        <v>65.53</v>
      </c>
      <c r="Q8">
        <v>2.91</v>
      </c>
      <c r="R8">
        <v>5.8118882027949299</v>
      </c>
      <c r="S8">
        <v>0</v>
      </c>
      <c r="T8">
        <v>0</v>
      </c>
      <c r="U8">
        <v>281.51301699119432</v>
      </c>
      <c r="V8">
        <v>4.4849150622876559</v>
      </c>
      <c r="W8">
        <v>11.05</v>
      </c>
      <c r="X8">
        <v>24.32253994778068</v>
      </c>
      <c r="Y8">
        <v>0</v>
      </c>
      <c r="Z8">
        <v>1.6027399999999998</v>
      </c>
      <c r="AA8">
        <v>10.367667604313176</v>
      </c>
      <c r="AB8">
        <v>4.9205694653205621</v>
      </c>
      <c r="AC8">
        <v>3.7589903992150173</v>
      </c>
      <c r="AD8">
        <v>9.0327463773864629</v>
      </c>
      <c r="AE8">
        <v>11.996251495964403</v>
      </c>
      <c r="AF8">
        <v>0</v>
      </c>
      <c r="AG8">
        <v>0</v>
      </c>
      <c r="AH8">
        <v>31.458752759991199</v>
      </c>
      <c r="AI8">
        <v>0.78214515772226578</v>
      </c>
      <c r="AJ8">
        <v>0</v>
      </c>
      <c r="AK8">
        <v>12.671286308418749</v>
      </c>
      <c r="AL8">
        <v>18.861512048192775</v>
      </c>
      <c r="AM8">
        <v>2.5925443941150741</v>
      </c>
      <c r="AN8">
        <v>0</v>
      </c>
      <c r="AO8">
        <v>2.5984200000000004</v>
      </c>
      <c r="AP8">
        <v>3.1973259420049716</v>
      </c>
      <c r="AQ8">
        <v>0</v>
      </c>
      <c r="AR8">
        <v>10.997572463768115</v>
      </c>
      <c r="AS8">
        <v>8.1401670407777846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717.28911670009416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87.1678829900913</v>
      </c>
      <c r="L9">
        <v>23.27</v>
      </c>
      <c r="M9">
        <v>0</v>
      </c>
      <c r="N9">
        <v>29.209999999999997</v>
      </c>
      <c r="O9">
        <v>49.04</v>
      </c>
      <c r="P9">
        <v>65.53</v>
      </c>
      <c r="Q9">
        <v>2.91</v>
      </c>
      <c r="R9">
        <v>5.8118882027949299</v>
      </c>
      <c r="S9">
        <v>0</v>
      </c>
      <c r="T9">
        <v>0</v>
      </c>
      <c r="U9">
        <v>281.51301699119432</v>
      </c>
      <c r="V9">
        <v>4.4849150622876559</v>
      </c>
      <c r="W9">
        <v>11.05</v>
      </c>
      <c r="X9">
        <v>24.32253994778068</v>
      </c>
      <c r="Y9">
        <v>0</v>
      </c>
      <c r="Z9">
        <v>1.6027399999999998</v>
      </c>
      <c r="AA9">
        <v>10.367667604313176</v>
      </c>
      <c r="AB9">
        <v>4.9205694653205621</v>
      </c>
      <c r="AC9">
        <v>3.7589903992150173</v>
      </c>
      <c r="AD9">
        <v>9.0327463773864629</v>
      </c>
      <c r="AE9">
        <v>11.996251495964403</v>
      </c>
      <c r="AF9">
        <v>0</v>
      </c>
      <c r="AG9">
        <v>0</v>
      </c>
      <c r="AH9">
        <v>31.458752759991199</v>
      </c>
      <c r="AI9">
        <v>0.78214515772226578</v>
      </c>
      <c r="AJ9">
        <v>0</v>
      </c>
      <c r="AK9">
        <v>12.671286308418749</v>
      </c>
      <c r="AL9">
        <v>18.861512048192775</v>
      </c>
      <c r="AM9">
        <v>2.5925443941150741</v>
      </c>
      <c r="AN9">
        <v>0</v>
      </c>
      <c r="AO9">
        <v>2.4587200000000005</v>
      </c>
      <c r="AP9">
        <v>3.1973259420049716</v>
      </c>
      <c r="AQ9">
        <v>0</v>
      </c>
      <c r="AR9">
        <v>12.084630434782607</v>
      </c>
      <c r="AS9">
        <v>8.1401670407777846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718.23629262235409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87.159999999999982</v>
      </c>
      <c r="L10">
        <v>23.27</v>
      </c>
      <c r="M10">
        <v>0</v>
      </c>
      <c r="N10">
        <v>29.209999999999997</v>
      </c>
      <c r="O10">
        <v>49.04</v>
      </c>
      <c r="P10">
        <v>65.53</v>
      </c>
      <c r="Q10">
        <v>2.91</v>
      </c>
      <c r="R10">
        <v>5.8118882027949299</v>
      </c>
      <c r="S10">
        <v>0</v>
      </c>
      <c r="T10">
        <v>0</v>
      </c>
      <c r="U10">
        <v>281.51301699119432</v>
      </c>
      <c r="V10">
        <v>4.4849150622876559</v>
      </c>
      <c r="W10">
        <v>11.05</v>
      </c>
      <c r="X10">
        <v>24.32253994778068</v>
      </c>
      <c r="Y10">
        <v>0</v>
      </c>
      <c r="Z10">
        <v>1.6027399999999998</v>
      </c>
      <c r="AA10">
        <v>10.367667604313176</v>
      </c>
      <c r="AB10">
        <v>4.9205694653205621</v>
      </c>
      <c r="AC10">
        <v>3.7589903992150173</v>
      </c>
      <c r="AD10">
        <v>9.0327463773864629</v>
      </c>
      <c r="AE10">
        <v>11.996251495964403</v>
      </c>
      <c r="AF10">
        <v>0</v>
      </c>
      <c r="AG10">
        <v>0</v>
      </c>
      <c r="AH10">
        <v>31.458752759991199</v>
      </c>
      <c r="AI10">
        <v>0.78214515772226578</v>
      </c>
      <c r="AJ10">
        <v>0</v>
      </c>
      <c r="AK10">
        <v>12.671286308418749</v>
      </c>
      <c r="AL10">
        <v>18.861512048192775</v>
      </c>
      <c r="AM10">
        <v>2.5925443941150741</v>
      </c>
      <c r="AN10">
        <v>0</v>
      </c>
      <c r="AO10">
        <v>2.4587200000000005</v>
      </c>
      <c r="AP10">
        <v>3.1973259420049716</v>
      </c>
      <c r="AQ10">
        <v>0</v>
      </c>
      <c r="AR10">
        <v>12.084630434782607</v>
      </c>
      <c r="AS10">
        <v>8.1401670407777846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718.22840963226281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87.167663127982408</v>
      </c>
      <c r="L11">
        <v>23.27</v>
      </c>
      <c r="M11">
        <v>0</v>
      </c>
      <c r="N11">
        <v>29.209999999999997</v>
      </c>
      <c r="O11">
        <v>49.04</v>
      </c>
      <c r="P11">
        <v>65.53</v>
      </c>
      <c r="Q11">
        <v>2.91</v>
      </c>
      <c r="R11">
        <v>5.8118882027949299</v>
      </c>
      <c r="S11">
        <v>0</v>
      </c>
      <c r="T11">
        <v>0</v>
      </c>
      <c r="U11">
        <v>281.51301699119432</v>
      </c>
      <c r="V11">
        <v>4.4849150622876559</v>
      </c>
      <c r="W11">
        <v>11.05</v>
      </c>
      <c r="X11">
        <v>24.32253994778068</v>
      </c>
      <c r="Y11">
        <v>0</v>
      </c>
      <c r="Z11">
        <v>1.6027399999999998</v>
      </c>
      <c r="AA11">
        <v>10.367667604313176</v>
      </c>
      <c r="AB11">
        <v>4.9205694653205621</v>
      </c>
      <c r="AC11">
        <v>3.7589903992150173</v>
      </c>
      <c r="AD11">
        <v>9.0327463773864629</v>
      </c>
      <c r="AE11">
        <v>11.996251495964403</v>
      </c>
      <c r="AF11">
        <v>0</v>
      </c>
      <c r="AG11">
        <v>0</v>
      </c>
      <c r="AH11">
        <v>31.458752759991199</v>
      </c>
      <c r="AI11">
        <v>0.78214515772226578</v>
      </c>
      <c r="AJ11">
        <v>0</v>
      </c>
      <c r="AK11">
        <v>12.671286308418749</v>
      </c>
      <c r="AL11">
        <v>18.861512048192775</v>
      </c>
      <c r="AM11">
        <v>2.5925443941150741</v>
      </c>
      <c r="AN11">
        <v>0</v>
      </c>
      <c r="AO11">
        <v>2.4587200000000005</v>
      </c>
      <c r="AP11">
        <v>3.1973259420049716</v>
      </c>
      <c r="AQ11">
        <v>0</v>
      </c>
      <c r="AR11">
        <v>12.084630434782607</v>
      </c>
      <c r="AS11">
        <v>8.1401670407777846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718.23607276024529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87.61</v>
      </c>
      <c r="L12">
        <v>23.808285570276499</v>
      </c>
      <c r="M12">
        <v>0</v>
      </c>
      <c r="N12">
        <v>29.209999999999997</v>
      </c>
      <c r="O12">
        <v>49.04</v>
      </c>
      <c r="P12">
        <v>65.53</v>
      </c>
      <c r="Q12">
        <v>3</v>
      </c>
      <c r="R12">
        <v>5.85</v>
      </c>
      <c r="S12">
        <v>0</v>
      </c>
      <c r="T12">
        <v>0</v>
      </c>
      <c r="U12">
        <v>281.51301699119432</v>
      </c>
      <c r="V12">
        <v>4.4849150622876559</v>
      </c>
      <c r="W12">
        <v>11.05</v>
      </c>
      <c r="X12">
        <v>24.32253994778068</v>
      </c>
      <c r="Y12">
        <v>0</v>
      </c>
      <c r="Z12">
        <v>1.6027399999999998</v>
      </c>
      <c r="AA12">
        <v>10.367667604313176</v>
      </c>
      <c r="AB12">
        <v>4.9205694653205621</v>
      </c>
      <c r="AC12">
        <v>3.7589903992150173</v>
      </c>
      <c r="AD12">
        <v>9.0327463773864629</v>
      </c>
      <c r="AE12">
        <v>11.996251495964403</v>
      </c>
      <c r="AF12">
        <v>0</v>
      </c>
      <c r="AG12">
        <v>0</v>
      </c>
      <c r="AH12">
        <v>31.458752759991199</v>
      </c>
      <c r="AI12">
        <v>0.78214515772226578</v>
      </c>
      <c r="AJ12">
        <v>0</v>
      </c>
      <c r="AK12">
        <v>12.671286308418749</v>
      </c>
      <c r="AL12">
        <v>18.861512048192775</v>
      </c>
      <c r="AM12">
        <v>1.296272197057537</v>
      </c>
      <c r="AN12">
        <v>0</v>
      </c>
      <c r="AO12">
        <v>2.4587200000000005</v>
      </c>
      <c r="AP12">
        <v>3.1973259420049716</v>
      </c>
      <c r="AQ12">
        <v>0</v>
      </c>
      <c r="AR12">
        <v>10.997572463768115</v>
      </c>
      <c r="AS12">
        <v>8.1401670407777846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716.96147683167237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87.61</v>
      </c>
      <c r="L13">
        <v>23.808285570276499</v>
      </c>
      <c r="M13">
        <v>0</v>
      </c>
      <c r="N13">
        <v>29.209999999999997</v>
      </c>
      <c r="O13">
        <v>49.04</v>
      </c>
      <c r="P13">
        <v>65.53</v>
      </c>
      <c r="Q13">
        <v>3</v>
      </c>
      <c r="R13">
        <v>5.85</v>
      </c>
      <c r="S13">
        <v>0</v>
      </c>
      <c r="T13">
        <v>0</v>
      </c>
      <c r="U13">
        <v>232.82000000000002</v>
      </c>
      <c r="V13">
        <v>2.3185012919896639</v>
      </c>
      <c r="W13">
        <v>5.8100000000000005</v>
      </c>
      <c r="X13">
        <v>12.591498452749345</v>
      </c>
      <c r="Y13">
        <v>0</v>
      </c>
      <c r="Z13">
        <v>1.6027399999999998</v>
      </c>
      <c r="AA13">
        <v>10.367667604313176</v>
      </c>
      <c r="AB13">
        <v>4.9205694653205621</v>
      </c>
      <c r="AC13">
        <v>3.7589903992150173</v>
      </c>
      <c r="AD13">
        <v>9.0327463773864629</v>
      </c>
      <c r="AE13">
        <v>11.996251495964403</v>
      </c>
      <c r="AF13">
        <v>0</v>
      </c>
      <c r="AG13">
        <v>0</v>
      </c>
      <c r="AH13">
        <v>31.458752759991199</v>
      </c>
      <c r="AI13">
        <v>0.78214515772226578</v>
      </c>
      <c r="AJ13">
        <v>0</v>
      </c>
      <c r="AK13">
        <v>12.671286308418749</v>
      </c>
      <c r="AL13">
        <v>18.574538726333909</v>
      </c>
      <c r="AM13">
        <v>0</v>
      </c>
      <c r="AN13">
        <v>0</v>
      </c>
      <c r="AO13">
        <v>2.4587200000000005</v>
      </c>
      <c r="AP13">
        <v>3.1973259420049716</v>
      </c>
      <c r="AQ13">
        <v>0</v>
      </c>
      <c r="AR13">
        <v>10.997572463768115</v>
      </c>
      <c r="AS13">
        <v>8.1401670407777846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647.54775905623228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87.61</v>
      </c>
      <c r="L14">
        <v>23.808285570276499</v>
      </c>
      <c r="M14">
        <v>0</v>
      </c>
      <c r="N14">
        <v>29.209999999999997</v>
      </c>
      <c r="O14">
        <v>49.04</v>
      </c>
      <c r="P14">
        <v>65.53</v>
      </c>
      <c r="Q14">
        <v>3</v>
      </c>
      <c r="R14">
        <v>5.85</v>
      </c>
      <c r="S14">
        <v>0</v>
      </c>
      <c r="T14">
        <v>0</v>
      </c>
      <c r="U14">
        <v>232.82000000000002</v>
      </c>
      <c r="V14">
        <v>1.9</v>
      </c>
      <c r="W14">
        <v>5.8100000000000005</v>
      </c>
      <c r="X14">
        <v>12.591498452749345</v>
      </c>
      <c r="Y14">
        <v>0</v>
      </c>
      <c r="Z14">
        <v>1.6027399999999998</v>
      </c>
      <c r="AA14">
        <v>6.9109317862165982</v>
      </c>
      <c r="AB14">
        <v>4.9205694653205621</v>
      </c>
      <c r="AC14">
        <v>3.7589903992150173</v>
      </c>
      <c r="AD14">
        <v>9.0327463773864629</v>
      </c>
      <c r="AE14">
        <v>11.996251495964403</v>
      </c>
      <c r="AF14">
        <v>0</v>
      </c>
      <c r="AG14">
        <v>0</v>
      </c>
      <c r="AH14">
        <v>31.458752759991199</v>
      </c>
      <c r="AI14">
        <v>0.78214515772226578</v>
      </c>
      <c r="AJ14">
        <v>0</v>
      </c>
      <c r="AK14">
        <v>12.671286308418749</v>
      </c>
      <c r="AL14">
        <v>18.574538726333909</v>
      </c>
      <c r="AM14">
        <v>0</v>
      </c>
      <c r="AN14">
        <v>0</v>
      </c>
      <c r="AO14">
        <v>2.4587200000000005</v>
      </c>
      <c r="AP14">
        <v>3.1973259420049716</v>
      </c>
      <c r="AQ14">
        <v>0</v>
      </c>
      <c r="AR14">
        <v>10.997572463768115</v>
      </c>
      <c r="AS14">
        <v>8.1401670407777846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643.67252194614605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87.61</v>
      </c>
      <c r="L15">
        <v>23.808285570276499</v>
      </c>
      <c r="M15">
        <v>0</v>
      </c>
      <c r="N15">
        <v>29.209999999999997</v>
      </c>
      <c r="O15">
        <v>49.04</v>
      </c>
      <c r="P15">
        <v>65.53</v>
      </c>
      <c r="Q15">
        <v>3</v>
      </c>
      <c r="R15">
        <v>6</v>
      </c>
      <c r="S15">
        <v>0</v>
      </c>
      <c r="T15">
        <v>0</v>
      </c>
      <c r="U15">
        <v>232.82000000000002</v>
      </c>
      <c r="V15">
        <v>1.9</v>
      </c>
      <c r="W15">
        <v>5.63</v>
      </c>
      <c r="X15">
        <v>12.591778248587572</v>
      </c>
      <c r="Y15">
        <v>0</v>
      </c>
      <c r="Z15">
        <v>1.6027399999999998</v>
      </c>
      <c r="AA15">
        <v>6.9109317862165982</v>
      </c>
      <c r="AB15">
        <v>4.9205694653205621</v>
      </c>
      <c r="AC15">
        <v>3.7589903992150173</v>
      </c>
      <c r="AD15">
        <v>7.1167792183701657</v>
      </c>
      <c r="AE15">
        <v>11.996251495964403</v>
      </c>
      <c r="AF15">
        <v>0</v>
      </c>
      <c r="AG15">
        <v>0</v>
      </c>
      <c r="AH15">
        <v>31.458752759991199</v>
      </c>
      <c r="AI15">
        <v>0.78214515772226578</v>
      </c>
      <c r="AJ15">
        <v>0</v>
      </c>
      <c r="AK15">
        <v>12.671286308418749</v>
      </c>
      <c r="AL15">
        <v>18.574538726333909</v>
      </c>
      <c r="AM15">
        <v>0</v>
      </c>
      <c r="AN15">
        <v>0</v>
      </c>
      <c r="AO15">
        <v>2.4587200000000005</v>
      </c>
      <c r="AP15">
        <v>2.9281309063794536</v>
      </c>
      <c r="AQ15">
        <v>0</v>
      </c>
      <c r="AR15">
        <v>10.997572463768115</v>
      </c>
      <c r="AS15">
        <v>7.6105936736362754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640.92806618020086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87.61</v>
      </c>
      <c r="L16">
        <v>23.808285570276499</v>
      </c>
      <c r="M16">
        <v>0</v>
      </c>
      <c r="N16">
        <v>29.209999999999997</v>
      </c>
      <c r="O16">
        <v>49.04</v>
      </c>
      <c r="P16">
        <v>65.53</v>
      </c>
      <c r="Q16">
        <v>3</v>
      </c>
      <c r="R16">
        <v>6</v>
      </c>
      <c r="S16">
        <v>0</v>
      </c>
      <c r="T16">
        <v>0</v>
      </c>
      <c r="U16">
        <v>232.82000000000002</v>
      </c>
      <c r="V16">
        <v>1.9</v>
      </c>
      <c r="W16">
        <v>5.63</v>
      </c>
      <c r="X16">
        <v>12.591778248587572</v>
      </c>
      <c r="Y16">
        <v>0</v>
      </c>
      <c r="Z16">
        <v>1.6027399999999998</v>
      </c>
      <c r="AA16">
        <v>6.9109317862165982</v>
      </c>
      <c r="AB16">
        <v>4.9205694653205621</v>
      </c>
      <c r="AC16">
        <v>3.7589903992150173</v>
      </c>
      <c r="AD16">
        <v>7.1167792183701657</v>
      </c>
      <c r="AE16">
        <v>11.996251495964403</v>
      </c>
      <c r="AF16">
        <v>0</v>
      </c>
      <c r="AG16">
        <v>0</v>
      </c>
      <c r="AH16">
        <v>31.458752759991199</v>
      </c>
      <c r="AI16">
        <v>0.78214515772226578</v>
      </c>
      <c r="AJ16">
        <v>0</v>
      </c>
      <c r="AK16">
        <v>12.671286308418749</v>
      </c>
      <c r="AL16">
        <v>18.574538726333909</v>
      </c>
      <c r="AM16">
        <v>0</v>
      </c>
      <c r="AN16">
        <v>0</v>
      </c>
      <c r="AO16">
        <v>2.4587200000000005</v>
      </c>
      <c r="AP16">
        <v>2.9281309063794536</v>
      </c>
      <c r="AQ16">
        <v>0</v>
      </c>
      <c r="AR16">
        <v>12.084630434782607</v>
      </c>
      <c r="AS16">
        <v>7.6105936736362754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642.01512415121533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87.61</v>
      </c>
      <c r="L17">
        <v>23.808285570276499</v>
      </c>
      <c r="M17">
        <v>0</v>
      </c>
      <c r="N17">
        <v>29.209999999999997</v>
      </c>
      <c r="O17">
        <v>49.04</v>
      </c>
      <c r="P17">
        <v>65.53</v>
      </c>
      <c r="Q17">
        <v>3</v>
      </c>
      <c r="R17">
        <v>6</v>
      </c>
      <c r="S17">
        <v>0</v>
      </c>
      <c r="T17">
        <v>0</v>
      </c>
      <c r="U17">
        <v>232.82000000000002</v>
      </c>
      <c r="V17">
        <v>2.19</v>
      </c>
      <c r="W17">
        <v>6.96</v>
      </c>
      <c r="X17">
        <v>12.79</v>
      </c>
      <c r="Y17">
        <v>0</v>
      </c>
      <c r="Z17">
        <v>1.6027399999999998</v>
      </c>
      <c r="AA17">
        <v>6.9109317862165982</v>
      </c>
      <c r="AB17">
        <v>4.9205694653205621</v>
      </c>
      <c r="AC17">
        <v>3.7589903992150173</v>
      </c>
      <c r="AD17">
        <v>7.1167792183701657</v>
      </c>
      <c r="AE17">
        <v>11.996251495964403</v>
      </c>
      <c r="AF17">
        <v>0</v>
      </c>
      <c r="AG17">
        <v>0</v>
      </c>
      <c r="AH17">
        <v>31.458752759991199</v>
      </c>
      <c r="AI17">
        <v>0.78214515772226578</v>
      </c>
      <c r="AJ17">
        <v>0</v>
      </c>
      <c r="AK17">
        <v>12.671286308418749</v>
      </c>
      <c r="AL17">
        <v>18.574538726333909</v>
      </c>
      <c r="AM17">
        <v>0</v>
      </c>
      <c r="AN17">
        <v>0</v>
      </c>
      <c r="AO17">
        <v>2.3495000000000004</v>
      </c>
      <c r="AP17">
        <v>2.9281309063794536</v>
      </c>
      <c r="AQ17">
        <v>0</v>
      </c>
      <c r="AR17">
        <v>12.084630434782607</v>
      </c>
      <c r="AS17">
        <v>7.6105936736362754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643.72412590262775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87.61</v>
      </c>
      <c r="L18">
        <v>23.808285570276499</v>
      </c>
      <c r="M18">
        <v>0</v>
      </c>
      <c r="N18">
        <v>29.209999999999997</v>
      </c>
      <c r="O18">
        <v>49.04</v>
      </c>
      <c r="P18">
        <v>65.53</v>
      </c>
      <c r="Q18">
        <v>3</v>
      </c>
      <c r="R18">
        <v>6</v>
      </c>
      <c r="S18">
        <v>0</v>
      </c>
      <c r="T18">
        <v>0</v>
      </c>
      <c r="U18">
        <v>232.82000000000002</v>
      </c>
      <c r="V18">
        <v>2.19</v>
      </c>
      <c r="W18">
        <v>6.28</v>
      </c>
      <c r="X18">
        <v>12.79</v>
      </c>
      <c r="Y18">
        <v>0</v>
      </c>
      <c r="Z18">
        <v>1.6027399999999998</v>
      </c>
      <c r="AA18">
        <v>6.9109317862165982</v>
      </c>
      <c r="AB18">
        <v>4.9205694653205621</v>
      </c>
      <c r="AC18">
        <v>3.7589903992150173</v>
      </c>
      <c r="AD18">
        <v>7.1167792183701657</v>
      </c>
      <c r="AE18">
        <v>11.996251495964403</v>
      </c>
      <c r="AF18">
        <v>0</v>
      </c>
      <c r="AG18">
        <v>0</v>
      </c>
      <c r="AH18">
        <v>31.458752759991199</v>
      </c>
      <c r="AI18">
        <v>0.78214515772226578</v>
      </c>
      <c r="AJ18">
        <v>0</v>
      </c>
      <c r="AK18">
        <v>12.671286308418749</v>
      </c>
      <c r="AL18">
        <v>18.574538726333909</v>
      </c>
      <c r="AM18">
        <v>0</v>
      </c>
      <c r="AN18">
        <v>0</v>
      </c>
      <c r="AO18">
        <v>2.3495000000000004</v>
      </c>
      <c r="AP18">
        <v>2.9281309063794536</v>
      </c>
      <c r="AQ18">
        <v>0</v>
      </c>
      <c r="AR18">
        <v>12.084630434782607</v>
      </c>
      <c r="AS18">
        <v>7.6105936736362754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643.0441259026278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87.61</v>
      </c>
      <c r="L19">
        <v>23.808285570276499</v>
      </c>
      <c r="M19">
        <v>0</v>
      </c>
      <c r="N19">
        <v>29.209999999999997</v>
      </c>
      <c r="O19">
        <v>49.04</v>
      </c>
      <c r="P19">
        <v>65.53</v>
      </c>
      <c r="Q19">
        <v>3</v>
      </c>
      <c r="R19">
        <v>6</v>
      </c>
      <c r="S19">
        <v>0</v>
      </c>
      <c r="T19">
        <v>0</v>
      </c>
      <c r="U19">
        <v>232.82000000000002</v>
      </c>
      <c r="V19">
        <v>1.9</v>
      </c>
      <c r="W19">
        <v>4.34</v>
      </c>
      <c r="X19">
        <v>12.591778248587572</v>
      </c>
      <c r="Y19">
        <v>0</v>
      </c>
      <c r="Z19">
        <v>1.6027399999999998</v>
      </c>
      <c r="AA19">
        <v>6.9109317862165982</v>
      </c>
      <c r="AB19">
        <v>4.9205694653205621</v>
      </c>
      <c r="AC19">
        <v>3.7589903992150173</v>
      </c>
      <c r="AD19">
        <v>7.1167792183701657</v>
      </c>
      <c r="AE19">
        <v>11.996251495964403</v>
      </c>
      <c r="AF19">
        <v>0</v>
      </c>
      <c r="AG19">
        <v>0</v>
      </c>
      <c r="AH19">
        <v>31.458752759991199</v>
      </c>
      <c r="AI19">
        <v>3.4437391209124466</v>
      </c>
      <c r="AJ19">
        <v>0</v>
      </c>
      <c r="AK19">
        <v>12.703871478078661</v>
      </c>
      <c r="AL19">
        <v>18.574538726333909</v>
      </c>
      <c r="AM19">
        <v>0</v>
      </c>
      <c r="AN19">
        <v>0</v>
      </c>
      <c r="AO19">
        <v>2.3495000000000004</v>
      </c>
      <c r="AP19">
        <v>2.9281309063794536</v>
      </c>
      <c r="AQ19">
        <v>0</v>
      </c>
      <c r="AR19">
        <v>10.997572463768115</v>
      </c>
      <c r="AS19">
        <v>7.6105936736362754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642.22302531305093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87.61</v>
      </c>
      <c r="L20">
        <v>23.808285570276499</v>
      </c>
      <c r="M20">
        <v>0</v>
      </c>
      <c r="N20">
        <v>29.209999999999997</v>
      </c>
      <c r="O20">
        <v>49.04</v>
      </c>
      <c r="P20">
        <v>65.53</v>
      </c>
      <c r="Q20">
        <v>3</v>
      </c>
      <c r="R20">
        <v>6</v>
      </c>
      <c r="S20">
        <v>0</v>
      </c>
      <c r="T20">
        <v>0</v>
      </c>
      <c r="U20">
        <v>232.82000000000002</v>
      </c>
      <c r="V20">
        <v>1.9</v>
      </c>
      <c r="W20">
        <v>5.63</v>
      </c>
      <c r="X20">
        <v>12.591778248587572</v>
      </c>
      <c r="Y20">
        <v>0</v>
      </c>
      <c r="Z20">
        <v>1.6027399999999998</v>
      </c>
      <c r="AA20">
        <v>6.9109317862165982</v>
      </c>
      <c r="AB20">
        <v>4.9205694653205621</v>
      </c>
      <c r="AC20">
        <v>3.7589903992150173</v>
      </c>
      <c r="AD20">
        <v>7.1167792183701657</v>
      </c>
      <c r="AE20">
        <v>11.996251495964403</v>
      </c>
      <c r="AF20">
        <v>0</v>
      </c>
      <c r="AG20">
        <v>0</v>
      </c>
      <c r="AH20">
        <v>31.458752759991199</v>
      </c>
      <c r="AI20">
        <v>3.4437391209124466</v>
      </c>
      <c r="AJ20">
        <v>0</v>
      </c>
      <c r="AK20">
        <v>12.703871478078661</v>
      </c>
      <c r="AL20">
        <v>18.574538726333909</v>
      </c>
      <c r="AM20">
        <v>0</v>
      </c>
      <c r="AN20">
        <v>0</v>
      </c>
      <c r="AO20">
        <v>2.3495000000000004</v>
      </c>
      <c r="AP20">
        <v>2.9281309063794536</v>
      </c>
      <c r="AQ20">
        <v>0</v>
      </c>
      <c r="AR20">
        <v>10.997572463768115</v>
      </c>
      <c r="AS20">
        <v>7.6105936736362754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643.513025313051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87.61</v>
      </c>
      <c r="L21">
        <v>23.808285570276499</v>
      </c>
      <c r="M21">
        <v>0</v>
      </c>
      <c r="N21">
        <v>29.209999999999997</v>
      </c>
      <c r="O21">
        <v>49.04</v>
      </c>
      <c r="P21">
        <v>65.53</v>
      </c>
      <c r="Q21">
        <v>3</v>
      </c>
      <c r="R21">
        <v>6</v>
      </c>
      <c r="S21">
        <v>0</v>
      </c>
      <c r="T21">
        <v>0</v>
      </c>
      <c r="U21">
        <v>232.82000000000002</v>
      </c>
      <c r="V21">
        <v>1.9</v>
      </c>
      <c r="W21">
        <v>5.63</v>
      </c>
      <c r="X21">
        <v>12.591778248587572</v>
      </c>
      <c r="Y21">
        <v>0</v>
      </c>
      <c r="Z21">
        <v>1.6027399999999998</v>
      </c>
      <c r="AA21">
        <v>6.9109317862165982</v>
      </c>
      <c r="AB21">
        <v>4.9205694653205621</v>
      </c>
      <c r="AC21">
        <v>3.7589903992150173</v>
      </c>
      <c r="AD21">
        <v>7.1167792183701657</v>
      </c>
      <c r="AE21">
        <v>11.996251495964403</v>
      </c>
      <c r="AF21">
        <v>0</v>
      </c>
      <c r="AG21">
        <v>0</v>
      </c>
      <c r="AH21">
        <v>31.458752759991199</v>
      </c>
      <c r="AI21">
        <v>0.78214515772226578</v>
      </c>
      <c r="AJ21">
        <v>0</v>
      </c>
      <c r="AK21">
        <v>12.703871478078661</v>
      </c>
      <c r="AL21">
        <v>18.574538726333909</v>
      </c>
      <c r="AM21">
        <v>0</v>
      </c>
      <c r="AN21">
        <v>0</v>
      </c>
      <c r="AO21">
        <v>2.3495000000000004</v>
      </c>
      <c r="AP21">
        <v>2.9281309063794536</v>
      </c>
      <c r="AQ21">
        <v>0</v>
      </c>
      <c r="AR21">
        <v>10.997572463768115</v>
      </c>
      <c r="AS21">
        <v>7.6105936736362754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640.85143134986083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87.61</v>
      </c>
      <c r="L22">
        <v>23.808285570276499</v>
      </c>
      <c r="M22">
        <v>0</v>
      </c>
      <c r="N22">
        <v>29.209999999999997</v>
      </c>
      <c r="O22">
        <v>49.04</v>
      </c>
      <c r="P22">
        <v>65.53</v>
      </c>
      <c r="Q22">
        <v>3</v>
      </c>
      <c r="R22">
        <v>6</v>
      </c>
      <c r="S22">
        <v>0</v>
      </c>
      <c r="T22">
        <v>0</v>
      </c>
      <c r="U22">
        <v>232.82000000000002</v>
      </c>
      <c r="V22">
        <v>1.9</v>
      </c>
      <c r="W22">
        <v>5.63</v>
      </c>
      <c r="X22">
        <v>12.591778248587572</v>
      </c>
      <c r="Y22">
        <v>0</v>
      </c>
      <c r="Z22">
        <v>1.6027399999999998</v>
      </c>
      <c r="AA22">
        <v>6.9109317862165982</v>
      </c>
      <c r="AB22">
        <v>4.9205694653205621</v>
      </c>
      <c r="AC22">
        <v>3.7589903992150173</v>
      </c>
      <c r="AD22">
        <v>7.1167792183701657</v>
      </c>
      <c r="AE22">
        <v>11.996251495964403</v>
      </c>
      <c r="AF22">
        <v>0</v>
      </c>
      <c r="AG22">
        <v>0</v>
      </c>
      <c r="AH22">
        <v>31.458752759991199</v>
      </c>
      <c r="AI22">
        <v>0.78214515772226578</v>
      </c>
      <c r="AJ22">
        <v>0</v>
      </c>
      <c r="AK22">
        <v>12.703871478078661</v>
      </c>
      <c r="AL22">
        <v>18.574538726333909</v>
      </c>
      <c r="AM22">
        <v>0</v>
      </c>
      <c r="AN22">
        <v>0</v>
      </c>
      <c r="AO22">
        <v>2.3495000000000004</v>
      </c>
      <c r="AP22">
        <v>2.9281309063794536</v>
      </c>
      <c r="AQ22">
        <v>0</v>
      </c>
      <c r="AR22">
        <v>12.084630434782607</v>
      </c>
      <c r="AS22">
        <v>7.6105936736362754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641.93848932087531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87.61</v>
      </c>
      <c r="L23">
        <v>23.808285570276499</v>
      </c>
      <c r="M23">
        <v>0</v>
      </c>
      <c r="N23">
        <v>29.209999999999997</v>
      </c>
      <c r="O23">
        <v>49.04</v>
      </c>
      <c r="P23">
        <v>65.53</v>
      </c>
      <c r="Q23">
        <v>3</v>
      </c>
      <c r="R23">
        <v>6</v>
      </c>
      <c r="S23">
        <v>0</v>
      </c>
      <c r="T23">
        <v>0</v>
      </c>
      <c r="U23">
        <v>232.82000000000002</v>
      </c>
      <c r="V23">
        <v>1.9</v>
      </c>
      <c r="W23">
        <v>5.63</v>
      </c>
      <c r="X23">
        <v>12.191731534090909</v>
      </c>
      <c r="Y23">
        <v>0</v>
      </c>
      <c r="Z23">
        <v>3.2080200000000003</v>
      </c>
      <c r="AA23">
        <v>6.9109317862165982</v>
      </c>
      <c r="AB23">
        <v>4.9205694653205621</v>
      </c>
      <c r="AC23">
        <v>3.7589903992150173</v>
      </c>
      <c r="AD23">
        <v>7.1167792183701657</v>
      </c>
      <c r="AE23">
        <v>11.996251495964403</v>
      </c>
      <c r="AF23">
        <v>0</v>
      </c>
      <c r="AG23">
        <v>0</v>
      </c>
      <c r="AH23">
        <v>31.458752759991199</v>
      </c>
      <c r="AI23">
        <v>0.78214515772226578</v>
      </c>
      <c r="AJ23">
        <v>0</v>
      </c>
      <c r="AK23">
        <v>12.703871478078661</v>
      </c>
      <c r="AL23">
        <v>18.574538726333909</v>
      </c>
      <c r="AM23">
        <v>0</v>
      </c>
      <c r="AN23">
        <v>0</v>
      </c>
      <c r="AO23">
        <v>2.3495000000000004</v>
      </c>
      <c r="AP23">
        <v>2.9281309063794536</v>
      </c>
      <c r="AQ23">
        <v>0</v>
      </c>
      <c r="AR23">
        <v>12.084630434782607</v>
      </c>
      <c r="AS23">
        <v>7.6105936736362754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643.14372260637856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87.61</v>
      </c>
      <c r="L24">
        <v>23.808285570276499</v>
      </c>
      <c r="M24">
        <v>0</v>
      </c>
      <c r="N24">
        <v>29.209999999999997</v>
      </c>
      <c r="O24">
        <v>49.04</v>
      </c>
      <c r="P24">
        <v>65.53</v>
      </c>
      <c r="Q24">
        <v>3</v>
      </c>
      <c r="R24">
        <v>6</v>
      </c>
      <c r="S24">
        <v>0</v>
      </c>
      <c r="T24">
        <v>0</v>
      </c>
      <c r="U24">
        <v>232.82000000000002</v>
      </c>
      <c r="V24">
        <v>1.9</v>
      </c>
      <c r="W24">
        <v>5.63</v>
      </c>
      <c r="X24">
        <v>12.191731534090909</v>
      </c>
      <c r="Y24">
        <v>0</v>
      </c>
      <c r="Z24">
        <v>3.2080200000000003</v>
      </c>
      <c r="AA24">
        <v>6.9109317862165982</v>
      </c>
      <c r="AB24">
        <v>4.9205694653205621</v>
      </c>
      <c r="AC24">
        <v>3.7589903992150173</v>
      </c>
      <c r="AD24">
        <v>7.1167792183701657</v>
      </c>
      <c r="AE24">
        <v>11.996251495964403</v>
      </c>
      <c r="AF24">
        <v>0</v>
      </c>
      <c r="AG24">
        <v>0</v>
      </c>
      <c r="AH24">
        <v>31.458752759991199</v>
      </c>
      <c r="AI24">
        <v>1.2514322523556254</v>
      </c>
      <c r="AJ24">
        <v>0</v>
      </c>
      <c r="AK24">
        <v>12.703871478078661</v>
      </c>
      <c r="AL24">
        <v>18.574538726333909</v>
      </c>
      <c r="AM24">
        <v>0</v>
      </c>
      <c r="AN24">
        <v>0</v>
      </c>
      <c r="AO24">
        <v>2.3291800000000005</v>
      </c>
      <c r="AP24">
        <v>2.9281309063794536</v>
      </c>
      <c r="AQ24">
        <v>0</v>
      </c>
      <c r="AR24">
        <v>10.862960144927536</v>
      </c>
      <c r="AS24">
        <v>7.6105936736362754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642.37101941115668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87.61</v>
      </c>
      <c r="L25">
        <v>23.808285570276499</v>
      </c>
      <c r="M25">
        <v>0</v>
      </c>
      <c r="N25">
        <v>29.209999999999997</v>
      </c>
      <c r="O25">
        <v>49.04</v>
      </c>
      <c r="P25">
        <v>65.53</v>
      </c>
      <c r="Q25">
        <v>3</v>
      </c>
      <c r="R25">
        <v>6</v>
      </c>
      <c r="S25">
        <v>0</v>
      </c>
      <c r="T25">
        <v>0</v>
      </c>
      <c r="U25">
        <v>232.82000000000002</v>
      </c>
      <c r="V25">
        <v>1.9</v>
      </c>
      <c r="W25">
        <v>5.63</v>
      </c>
      <c r="X25">
        <v>12.191731534090909</v>
      </c>
      <c r="Y25">
        <v>0</v>
      </c>
      <c r="Z25">
        <v>3.2080200000000003</v>
      </c>
      <c r="AA25">
        <v>6.9109317862165982</v>
      </c>
      <c r="AB25">
        <v>4.9205694653205621</v>
      </c>
      <c r="AC25">
        <v>3.7589903992150173</v>
      </c>
      <c r="AD25">
        <v>9.0327463773864629</v>
      </c>
      <c r="AE25">
        <v>11.996251495964403</v>
      </c>
      <c r="AF25">
        <v>0</v>
      </c>
      <c r="AG25">
        <v>0</v>
      </c>
      <c r="AH25">
        <v>31.458752759991199</v>
      </c>
      <c r="AI25">
        <v>1.877148378533438</v>
      </c>
      <c r="AJ25">
        <v>0</v>
      </c>
      <c r="AK25">
        <v>12.703871478078661</v>
      </c>
      <c r="AL25">
        <v>18.574538726333909</v>
      </c>
      <c r="AM25">
        <v>0</v>
      </c>
      <c r="AN25">
        <v>0</v>
      </c>
      <c r="AO25">
        <v>2.2148800000000004</v>
      </c>
      <c r="AP25">
        <v>2.9281309063794536</v>
      </c>
      <c r="AQ25">
        <v>0</v>
      </c>
      <c r="AR25">
        <v>10.997572463768115</v>
      </c>
      <c r="AS25">
        <v>7.6105936736362754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644.93301501519147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87.61</v>
      </c>
      <c r="L26">
        <v>23.808285570276499</v>
      </c>
      <c r="M26">
        <v>0</v>
      </c>
      <c r="N26">
        <v>29.209999999999997</v>
      </c>
      <c r="O26">
        <v>49.04</v>
      </c>
      <c r="P26">
        <v>65.53</v>
      </c>
      <c r="Q26">
        <v>3</v>
      </c>
      <c r="R26">
        <v>6</v>
      </c>
      <c r="S26">
        <v>0</v>
      </c>
      <c r="T26">
        <v>0</v>
      </c>
      <c r="U26">
        <v>232.82000000000002</v>
      </c>
      <c r="V26">
        <v>1.9</v>
      </c>
      <c r="W26">
        <v>5.63</v>
      </c>
      <c r="X26">
        <v>12.191731534090909</v>
      </c>
      <c r="Y26">
        <v>0</v>
      </c>
      <c r="Z26">
        <v>3.2080200000000003</v>
      </c>
      <c r="AA26">
        <v>6.4131211908110659</v>
      </c>
      <c r="AB26">
        <v>4.9205694653205621</v>
      </c>
      <c r="AC26">
        <v>3.7589903992150173</v>
      </c>
      <c r="AD26">
        <v>9.0327463773864629</v>
      </c>
      <c r="AE26">
        <v>11.996251495964403</v>
      </c>
      <c r="AF26">
        <v>0</v>
      </c>
      <c r="AG26">
        <v>0</v>
      </c>
      <c r="AH26">
        <v>31.458752759991199</v>
      </c>
      <c r="AI26">
        <v>12.056537563595279</v>
      </c>
      <c r="AJ26">
        <v>0</v>
      </c>
      <c r="AK26">
        <v>12.703871478078661</v>
      </c>
      <c r="AL26">
        <v>18.574538726333909</v>
      </c>
      <c r="AM26">
        <v>0</v>
      </c>
      <c r="AN26">
        <v>0</v>
      </c>
      <c r="AO26">
        <v>2.2047200000000005</v>
      </c>
      <c r="AP26">
        <v>2.9281309063794536</v>
      </c>
      <c r="AQ26">
        <v>0</v>
      </c>
      <c r="AR26">
        <v>10.997572463768115</v>
      </c>
      <c r="AS26">
        <v>7.6105936736362754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654.60443360484771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87.61</v>
      </c>
      <c r="L27">
        <v>23.27</v>
      </c>
      <c r="M27">
        <v>0</v>
      </c>
      <c r="N27">
        <v>29.209999999999997</v>
      </c>
      <c r="O27">
        <v>49.04</v>
      </c>
      <c r="P27">
        <v>65.53</v>
      </c>
      <c r="Q27">
        <v>2.91</v>
      </c>
      <c r="R27">
        <v>5.8118882027949299</v>
      </c>
      <c r="S27">
        <v>0</v>
      </c>
      <c r="T27">
        <v>0</v>
      </c>
      <c r="U27">
        <v>232.82000000000002</v>
      </c>
      <c r="V27">
        <v>2.5981090909090909</v>
      </c>
      <c r="W27">
        <v>5.63</v>
      </c>
      <c r="X27">
        <v>12.191731534090909</v>
      </c>
      <c r="Y27">
        <v>0</v>
      </c>
      <c r="Z27">
        <v>3.2080200000000003</v>
      </c>
      <c r="AA27">
        <v>6.4131211908110659</v>
      </c>
      <c r="AB27">
        <v>4.9205694653205621</v>
      </c>
      <c r="AC27">
        <v>3.7589903992150173</v>
      </c>
      <c r="AD27">
        <v>9.0327463773864629</v>
      </c>
      <c r="AE27">
        <v>11.996251495964403</v>
      </c>
      <c r="AF27">
        <v>0</v>
      </c>
      <c r="AG27">
        <v>0</v>
      </c>
      <c r="AH27">
        <v>31.458752759991199</v>
      </c>
      <c r="AI27">
        <v>12.056537563595279</v>
      </c>
      <c r="AJ27">
        <v>0</v>
      </c>
      <c r="AK27">
        <v>12.703871478078661</v>
      </c>
      <c r="AL27">
        <v>18.574538726333909</v>
      </c>
      <c r="AM27">
        <v>0</v>
      </c>
      <c r="AN27">
        <v>0</v>
      </c>
      <c r="AO27">
        <v>2.2047200000000005</v>
      </c>
      <c r="AP27">
        <v>2.9281309063794536</v>
      </c>
      <c r="AQ27">
        <v>0</v>
      </c>
      <c r="AR27">
        <v>10.997572463768115</v>
      </c>
      <c r="AS27">
        <v>7.6105936736362754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654.48614532827537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87.61</v>
      </c>
      <c r="L28">
        <v>23.27</v>
      </c>
      <c r="M28">
        <v>0</v>
      </c>
      <c r="N28">
        <v>29.209999999999997</v>
      </c>
      <c r="O28">
        <v>49.04</v>
      </c>
      <c r="P28">
        <v>65.53</v>
      </c>
      <c r="Q28">
        <v>2.91</v>
      </c>
      <c r="R28">
        <v>5.8118882027949299</v>
      </c>
      <c r="S28">
        <v>0</v>
      </c>
      <c r="T28">
        <v>0</v>
      </c>
      <c r="U28">
        <v>232.82000000000002</v>
      </c>
      <c r="V28">
        <v>2.5981090909090909</v>
      </c>
      <c r="W28">
        <v>5.63</v>
      </c>
      <c r="X28">
        <v>12.191731534090909</v>
      </c>
      <c r="Y28">
        <v>0</v>
      </c>
      <c r="Z28">
        <v>3.2080200000000003</v>
      </c>
      <c r="AA28">
        <v>3.304344819503048</v>
      </c>
      <c r="AB28">
        <v>4.9205694653205621</v>
      </c>
      <c r="AC28">
        <v>3.7589903992150173</v>
      </c>
      <c r="AD28">
        <v>9.0327463773864629</v>
      </c>
      <c r="AE28">
        <v>11.996251495964403</v>
      </c>
      <c r="AF28">
        <v>0</v>
      </c>
      <c r="AG28">
        <v>0</v>
      </c>
      <c r="AH28">
        <v>31.458752759991199</v>
      </c>
      <c r="AI28">
        <v>12.056537563595279</v>
      </c>
      <c r="AJ28">
        <v>0</v>
      </c>
      <c r="AK28">
        <v>12.703871478078661</v>
      </c>
      <c r="AL28">
        <v>18.574538726333909</v>
      </c>
      <c r="AM28">
        <v>0</v>
      </c>
      <c r="AN28">
        <v>0</v>
      </c>
      <c r="AO28">
        <v>2.2047200000000005</v>
      </c>
      <c r="AP28">
        <v>2.9281309063794536</v>
      </c>
      <c r="AQ28">
        <v>0</v>
      </c>
      <c r="AR28">
        <v>12.084630434782607</v>
      </c>
      <c r="AS28">
        <v>7.6105936736362754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652.46442692798189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87.61</v>
      </c>
      <c r="L29">
        <v>23.27</v>
      </c>
      <c r="M29">
        <v>0</v>
      </c>
      <c r="N29">
        <v>29.209999999999997</v>
      </c>
      <c r="O29">
        <v>49.04</v>
      </c>
      <c r="P29">
        <v>65.53</v>
      </c>
      <c r="Q29">
        <v>2.91</v>
      </c>
      <c r="R29">
        <v>5.8118882027949299</v>
      </c>
      <c r="S29">
        <v>0</v>
      </c>
      <c r="T29">
        <v>0</v>
      </c>
      <c r="U29">
        <v>232.82000000000002</v>
      </c>
      <c r="V29">
        <v>2.5981090909090909</v>
      </c>
      <c r="W29">
        <v>5.63</v>
      </c>
      <c r="X29">
        <v>12.191731534090909</v>
      </c>
      <c r="Y29">
        <v>0</v>
      </c>
      <c r="Z29">
        <v>3.2080200000000003</v>
      </c>
      <c r="AA29">
        <v>3.304344819503048</v>
      </c>
      <c r="AB29">
        <v>4.9205694653205621</v>
      </c>
      <c r="AC29">
        <v>3.7589903992150173</v>
      </c>
      <c r="AD29">
        <v>9.0327463773864629</v>
      </c>
      <c r="AE29">
        <v>11.996251495964403</v>
      </c>
      <c r="AF29">
        <v>0</v>
      </c>
      <c r="AG29">
        <v>0</v>
      </c>
      <c r="AH29">
        <v>31.458752759991199</v>
      </c>
      <c r="AI29">
        <v>12.056537563595279</v>
      </c>
      <c r="AJ29">
        <v>0</v>
      </c>
      <c r="AK29">
        <v>12.703871478078661</v>
      </c>
      <c r="AL29">
        <v>18.574538726333909</v>
      </c>
      <c r="AM29">
        <v>0</v>
      </c>
      <c r="AN29">
        <v>0</v>
      </c>
      <c r="AO29">
        <v>2.2047200000000005</v>
      </c>
      <c r="AP29">
        <v>2.9281309063794536</v>
      </c>
      <c r="AQ29">
        <v>0</v>
      </c>
      <c r="AR29">
        <v>12.084630434782607</v>
      </c>
      <c r="AS29">
        <v>7.6105936736362754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652.46442692798189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87.61</v>
      </c>
      <c r="L30">
        <v>23.27</v>
      </c>
      <c r="M30">
        <v>0</v>
      </c>
      <c r="N30">
        <v>29.209999999999997</v>
      </c>
      <c r="O30">
        <v>49.04</v>
      </c>
      <c r="P30">
        <v>65.53</v>
      </c>
      <c r="Q30">
        <v>2.91</v>
      </c>
      <c r="R30">
        <v>5.8118882027949299</v>
      </c>
      <c r="S30">
        <v>0</v>
      </c>
      <c r="T30">
        <v>0</v>
      </c>
      <c r="U30">
        <v>232.82000000000002</v>
      </c>
      <c r="V30">
        <v>2.5981090909090909</v>
      </c>
      <c r="W30">
        <v>5.63</v>
      </c>
      <c r="X30">
        <v>12.191731534090909</v>
      </c>
      <c r="Y30">
        <v>0</v>
      </c>
      <c r="Z30">
        <v>3.2080200000000003</v>
      </c>
      <c r="AA30">
        <v>3.2052906704172535</v>
      </c>
      <c r="AB30">
        <v>4.9205694653205621</v>
      </c>
      <c r="AC30">
        <v>3.7589903992150173</v>
      </c>
      <c r="AD30">
        <v>9.0327463773864629</v>
      </c>
      <c r="AE30">
        <v>11.996251495964403</v>
      </c>
      <c r="AF30">
        <v>0</v>
      </c>
      <c r="AG30">
        <v>0</v>
      </c>
      <c r="AH30">
        <v>31.458752759991199</v>
      </c>
      <c r="AI30">
        <v>12.056537563595279</v>
      </c>
      <c r="AJ30">
        <v>0</v>
      </c>
      <c r="AK30">
        <v>12.703871478078661</v>
      </c>
      <c r="AL30">
        <v>18.574538726333909</v>
      </c>
      <c r="AM30">
        <v>0</v>
      </c>
      <c r="AN30">
        <v>0</v>
      </c>
      <c r="AO30">
        <v>2.2047200000000005</v>
      </c>
      <c r="AP30">
        <v>2.9281309063794536</v>
      </c>
      <c r="AQ30">
        <v>0</v>
      </c>
      <c r="AR30">
        <v>10.997572463768115</v>
      </c>
      <c r="AS30">
        <v>7.6105936736362754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651.27831480788166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87.61</v>
      </c>
      <c r="L31">
        <v>23.27</v>
      </c>
      <c r="M31">
        <v>0</v>
      </c>
      <c r="N31">
        <v>29.209999999999997</v>
      </c>
      <c r="O31">
        <v>49.04</v>
      </c>
      <c r="P31">
        <v>65.53</v>
      </c>
      <c r="Q31">
        <v>2.91</v>
      </c>
      <c r="R31">
        <v>5.8118882027949299</v>
      </c>
      <c r="S31">
        <v>0</v>
      </c>
      <c r="T31">
        <v>0</v>
      </c>
      <c r="U31">
        <v>232.82000000000002</v>
      </c>
      <c r="V31">
        <v>2.5981090909090909</v>
      </c>
      <c r="W31">
        <v>5.63</v>
      </c>
      <c r="X31">
        <v>12.191731534090909</v>
      </c>
      <c r="Y31">
        <v>0</v>
      </c>
      <c r="Z31">
        <v>3.2080200000000003</v>
      </c>
      <c r="AA31">
        <v>3.2052906704172535</v>
      </c>
      <c r="AB31">
        <v>4.9205694653205621</v>
      </c>
      <c r="AC31">
        <v>3.7589903992150173</v>
      </c>
      <c r="AD31">
        <v>9.0327463773864629</v>
      </c>
      <c r="AE31">
        <v>11.996251495964403</v>
      </c>
      <c r="AF31">
        <v>0</v>
      </c>
      <c r="AG31">
        <v>0</v>
      </c>
      <c r="AH31">
        <v>31.458752759991199</v>
      </c>
      <c r="AI31">
        <v>12.056537563595279</v>
      </c>
      <c r="AJ31">
        <v>0</v>
      </c>
      <c r="AK31">
        <v>12.703871478078661</v>
      </c>
      <c r="AL31">
        <v>18.574538726333909</v>
      </c>
      <c r="AM31">
        <v>0</v>
      </c>
      <c r="AN31">
        <v>0</v>
      </c>
      <c r="AO31">
        <v>2.0878800000000006</v>
      </c>
      <c r="AP31">
        <v>2.9281309063794536</v>
      </c>
      <c r="AQ31">
        <v>0</v>
      </c>
      <c r="AR31">
        <v>10.997572463768115</v>
      </c>
      <c r="AS31">
        <v>7.6105936736362754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651.16147480788175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87.61</v>
      </c>
      <c r="L32">
        <v>23.27</v>
      </c>
      <c r="M32">
        <v>0</v>
      </c>
      <c r="N32">
        <v>29.209999999999997</v>
      </c>
      <c r="O32">
        <v>49.04</v>
      </c>
      <c r="P32">
        <v>65.53</v>
      </c>
      <c r="Q32">
        <v>2.91</v>
      </c>
      <c r="R32">
        <v>5.8118882027949299</v>
      </c>
      <c r="S32">
        <v>0</v>
      </c>
      <c r="T32">
        <v>0</v>
      </c>
      <c r="U32">
        <v>232.82000000000002</v>
      </c>
      <c r="V32">
        <v>2.5981090909090909</v>
      </c>
      <c r="W32">
        <v>5.63</v>
      </c>
      <c r="X32">
        <v>12.191731534090909</v>
      </c>
      <c r="Y32">
        <v>0</v>
      </c>
      <c r="Z32">
        <v>3.2080200000000003</v>
      </c>
      <c r="AA32">
        <v>3.2052906704172535</v>
      </c>
      <c r="AB32">
        <v>4.9205694653205621</v>
      </c>
      <c r="AC32">
        <v>3.7589903992150173</v>
      </c>
      <c r="AD32">
        <v>9.0327463773864629</v>
      </c>
      <c r="AE32">
        <v>11.996251495964403</v>
      </c>
      <c r="AF32">
        <v>0</v>
      </c>
      <c r="AG32">
        <v>0</v>
      </c>
      <c r="AH32">
        <v>31.458752759991199</v>
      </c>
      <c r="AI32">
        <v>1.5665907423790089</v>
      </c>
      <c r="AJ32">
        <v>0</v>
      </c>
      <c r="AK32">
        <v>12.671286308418749</v>
      </c>
      <c r="AL32">
        <v>18.574538726333909</v>
      </c>
      <c r="AM32">
        <v>0</v>
      </c>
      <c r="AN32">
        <v>0</v>
      </c>
      <c r="AO32">
        <v>2.0878800000000006</v>
      </c>
      <c r="AP32">
        <v>2.9281309063794536</v>
      </c>
      <c r="AQ32">
        <v>0</v>
      </c>
      <c r="AR32">
        <v>10.997572463768115</v>
      </c>
      <c r="AS32">
        <v>7.6105936736362754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640.63894281700561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87.61</v>
      </c>
      <c r="L33">
        <v>23.808285570276499</v>
      </c>
      <c r="M33">
        <v>0</v>
      </c>
      <c r="N33">
        <v>29.209999999999997</v>
      </c>
      <c r="O33">
        <v>49.04</v>
      </c>
      <c r="P33">
        <v>65.53</v>
      </c>
      <c r="Q33">
        <v>3</v>
      </c>
      <c r="R33">
        <v>6.0575365853658534</v>
      </c>
      <c r="S33">
        <v>0</v>
      </c>
      <c r="T33">
        <v>0</v>
      </c>
      <c r="U33">
        <v>232.82000000000002</v>
      </c>
      <c r="V33">
        <v>1.9</v>
      </c>
      <c r="W33">
        <v>5.63</v>
      </c>
      <c r="X33">
        <v>12.191731534090909</v>
      </c>
      <c r="Y33">
        <v>0</v>
      </c>
      <c r="Z33">
        <v>3.2080200000000003</v>
      </c>
      <c r="AA33">
        <v>3.2052906704172535</v>
      </c>
      <c r="AB33">
        <v>4.9205694653205621</v>
      </c>
      <c r="AC33">
        <v>3.7589903992150173</v>
      </c>
      <c r="AD33">
        <v>9.0327463773864629</v>
      </c>
      <c r="AE33">
        <v>11.996251495964403</v>
      </c>
      <c r="AF33">
        <v>0</v>
      </c>
      <c r="AG33">
        <v>0</v>
      </c>
      <c r="AH33">
        <v>31.458752759991199</v>
      </c>
      <c r="AI33">
        <v>0.78214515772226578</v>
      </c>
      <c r="AJ33">
        <v>0</v>
      </c>
      <c r="AK33">
        <v>12.671286308418749</v>
      </c>
      <c r="AL33">
        <v>18.574538726333909</v>
      </c>
      <c r="AM33">
        <v>0</v>
      </c>
      <c r="AN33">
        <v>0</v>
      </c>
      <c r="AO33">
        <v>2.0878800000000006</v>
      </c>
      <c r="AP33">
        <v>2.9281309063794536</v>
      </c>
      <c r="AQ33">
        <v>0</v>
      </c>
      <c r="AR33">
        <v>10.997572463768115</v>
      </c>
      <c r="AS33">
        <v>7.6105936736362754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640.03032209428716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87.61</v>
      </c>
      <c r="L34">
        <v>23.808285570276499</v>
      </c>
      <c r="M34">
        <v>0</v>
      </c>
      <c r="N34">
        <v>29.209999999999997</v>
      </c>
      <c r="O34">
        <v>49.04</v>
      </c>
      <c r="P34">
        <v>65.53</v>
      </c>
      <c r="Q34">
        <v>3</v>
      </c>
      <c r="R34">
        <v>6</v>
      </c>
      <c r="S34">
        <v>0</v>
      </c>
      <c r="T34">
        <v>0</v>
      </c>
      <c r="U34">
        <v>232.82000000000002</v>
      </c>
      <c r="V34">
        <v>1.9</v>
      </c>
      <c r="W34">
        <v>5.63</v>
      </c>
      <c r="X34">
        <v>12.191731534090909</v>
      </c>
      <c r="Y34">
        <v>0</v>
      </c>
      <c r="Z34">
        <v>3.2080200000000003</v>
      </c>
      <c r="AA34">
        <v>3.2052906704172535</v>
      </c>
      <c r="AB34">
        <v>4.9205694653205621</v>
      </c>
      <c r="AC34">
        <v>3.7589903992150173</v>
      </c>
      <c r="AD34">
        <v>9.0327463773864629</v>
      </c>
      <c r="AE34">
        <v>11.996251495964403</v>
      </c>
      <c r="AF34">
        <v>0</v>
      </c>
      <c r="AG34">
        <v>0</v>
      </c>
      <c r="AH34">
        <v>31.458752759991199</v>
      </c>
      <c r="AI34">
        <v>0.78214515772226578</v>
      </c>
      <c r="AJ34">
        <v>0</v>
      </c>
      <c r="AK34">
        <v>12.671286308418749</v>
      </c>
      <c r="AL34">
        <v>18.574538726333909</v>
      </c>
      <c r="AM34">
        <v>0</v>
      </c>
      <c r="AN34">
        <v>0</v>
      </c>
      <c r="AO34">
        <v>2.0878800000000006</v>
      </c>
      <c r="AP34">
        <v>2.9281309063794536</v>
      </c>
      <c r="AQ34">
        <v>0</v>
      </c>
      <c r="AR34">
        <v>10.997572463768115</v>
      </c>
      <c r="AS34">
        <v>7.6105936736362754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639.97278550892122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87.61</v>
      </c>
      <c r="L35">
        <v>23.808285570276499</v>
      </c>
      <c r="M35">
        <v>0</v>
      </c>
      <c r="N35">
        <v>29.209999999999997</v>
      </c>
      <c r="O35">
        <v>49.04</v>
      </c>
      <c r="P35">
        <v>65.53</v>
      </c>
      <c r="Q35">
        <v>3</v>
      </c>
      <c r="R35">
        <v>6</v>
      </c>
      <c r="S35">
        <v>0</v>
      </c>
      <c r="T35">
        <v>0</v>
      </c>
      <c r="U35">
        <v>232.82000000000002</v>
      </c>
      <c r="V35">
        <v>1.9</v>
      </c>
      <c r="W35">
        <v>5.63</v>
      </c>
      <c r="X35">
        <v>12.191731534090909</v>
      </c>
      <c r="Y35">
        <v>0</v>
      </c>
      <c r="Z35">
        <v>3.2080200000000003</v>
      </c>
      <c r="AA35">
        <v>3.2052906704172535</v>
      </c>
      <c r="AB35">
        <v>4.9205694653205621</v>
      </c>
      <c r="AC35">
        <v>3.7589903992150173</v>
      </c>
      <c r="AD35">
        <v>9.0327463773864629</v>
      </c>
      <c r="AE35">
        <v>11.996251495964403</v>
      </c>
      <c r="AF35">
        <v>0</v>
      </c>
      <c r="AG35">
        <v>0</v>
      </c>
      <c r="AH35">
        <v>26.098579407553313</v>
      </c>
      <c r="AI35">
        <v>3.4437391209124466</v>
      </c>
      <c r="AJ35">
        <v>0</v>
      </c>
      <c r="AK35">
        <v>12.671286308418749</v>
      </c>
      <c r="AL35">
        <v>18.574538726333909</v>
      </c>
      <c r="AM35">
        <v>0</v>
      </c>
      <c r="AN35">
        <v>0</v>
      </c>
      <c r="AO35">
        <v>2.0878800000000006</v>
      </c>
      <c r="AP35">
        <v>0.94726177630488839</v>
      </c>
      <c r="AQ35">
        <v>0</v>
      </c>
      <c r="AR35">
        <v>10.997572463768115</v>
      </c>
      <c r="AS35">
        <v>7.6105936736362754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635.29333698959897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87.61</v>
      </c>
      <c r="L36">
        <v>23.808285570276499</v>
      </c>
      <c r="M36">
        <v>0</v>
      </c>
      <c r="N36">
        <v>29.209999999999997</v>
      </c>
      <c r="O36">
        <v>49.04</v>
      </c>
      <c r="P36">
        <v>65.53</v>
      </c>
      <c r="Q36">
        <v>3</v>
      </c>
      <c r="R36">
        <v>6</v>
      </c>
      <c r="S36">
        <v>0</v>
      </c>
      <c r="T36">
        <v>0</v>
      </c>
      <c r="U36">
        <v>232.82000000000002</v>
      </c>
      <c r="V36">
        <v>1.9</v>
      </c>
      <c r="W36">
        <v>5.63</v>
      </c>
      <c r="X36">
        <v>12.191731534090909</v>
      </c>
      <c r="Y36">
        <v>0</v>
      </c>
      <c r="Z36">
        <v>3.2080200000000003</v>
      </c>
      <c r="AA36">
        <v>3.2052906704172535</v>
      </c>
      <c r="AB36">
        <v>4.9205694653205621</v>
      </c>
      <c r="AC36">
        <v>3.7589903992150173</v>
      </c>
      <c r="AD36">
        <v>9.0327463773864629</v>
      </c>
      <c r="AE36">
        <v>11.996251495964403</v>
      </c>
      <c r="AF36">
        <v>0</v>
      </c>
      <c r="AG36">
        <v>0</v>
      </c>
      <c r="AH36">
        <v>26.098579407553313</v>
      </c>
      <c r="AI36">
        <v>3.4437391209124466</v>
      </c>
      <c r="AJ36">
        <v>0</v>
      </c>
      <c r="AK36">
        <v>12.671286308418749</v>
      </c>
      <c r="AL36">
        <v>18.574538726333909</v>
      </c>
      <c r="AM36">
        <v>0</v>
      </c>
      <c r="AN36">
        <v>0</v>
      </c>
      <c r="AO36">
        <v>2.0878800000000006</v>
      </c>
      <c r="AP36">
        <v>0.62981480033140036</v>
      </c>
      <c r="AQ36">
        <v>0</v>
      </c>
      <c r="AR36">
        <v>10.997572463768115</v>
      </c>
      <c r="AS36">
        <v>7.6105936736362754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634.97589001362542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87.61</v>
      </c>
      <c r="L37">
        <v>23.808285570276499</v>
      </c>
      <c r="M37">
        <v>0</v>
      </c>
      <c r="N37">
        <v>29.209999999999997</v>
      </c>
      <c r="O37">
        <v>49.04</v>
      </c>
      <c r="P37">
        <v>65.53</v>
      </c>
      <c r="Q37">
        <v>3</v>
      </c>
      <c r="R37">
        <v>6</v>
      </c>
      <c r="S37">
        <v>0</v>
      </c>
      <c r="T37">
        <v>0</v>
      </c>
      <c r="U37">
        <v>232.82000000000002</v>
      </c>
      <c r="V37">
        <v>1.9</v>
      </c>
      <c r="W37">
        <v>5.63</v>
      </c>
      <c r="X37">
        <v>12.191731534090909</v>
      </c>
      <c r="Y37">
        <v>0</v>
      </c>
      <c r="Z37">
        <v>3.2080200000000003</v>
      </c>
      <c r="AA37">
        <v>3.2052906704172535</v>
      </c>
      <c r="AB37">
        <v>4.9205694653205621</v>
      </c>
      <c r="AC37">
        <v>3.7589903992150173</v>
      </c>
      <c r="AD37">
        <v>9.0327463773864629</v>
      </c>
      <c r="AE37">
        <v>11.996251495964403</v>
      </c>
      <c r="AF37">
        <v>0</v>
      </c>
      <c r="AG37">
        <v>0</v>
      </c>
      <c r="AH37">
        <v>26.098579407553313</v>
      </c>
      <c r="AI37">
        <v>3.4437391209124466</v>
      </c>
      <c r="AJ37">
        <v>0</v>
      </c>
      <c r="AK37">
        <v>12.671286308418749</v>
      </c>
      <c r="AL37">
        <v>18.574538726333909</v>
      </c>
      <c r="AM37">
        <v>0</v>
      </c>
      <c r="AN37">
        <v>0</v>
      </c>
      <c r="AO37">
        <v>2.0878800000000006</v>
      </c>
      <c r="AP37">
        <v>0.94726177630488839</v>
      </c>
      <c r="AQ37">
        <v>0</v>
      </c>
      <c r="AR37">
        <v>10.997572463768115</v>
      </c>
      <c r="AS37">
        <v>7.6105936736362754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635.29333698959897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87.61</v>
      </c>
      <c r="L38">
        <v>23.808285570276499</v>
      </c>
      <c r="M38">
        <v>0</v>
      </c>
      <c r="N38">
        <v>29.209999999999997</v>
      </c>
      <c r="O38">
        <v>49.04</v>
      </c>
      <c r="P38">
        <v>65.53</v>
      </c>
      <c r="Q38">
        <v>3</v>
      </c>
      <c r="R38">
        <v>6</v>
      </c>
      <c r="S38">
        <v>0</v>
      </c>
      <c r="T38">
        <v>0</v>
      </c>
      <c r="U38">
        <v>232.82000000000002</v>
      </c>
      <c r="V38">
        <v>1.9</v>
      </c>
      <c r="W38">
        <v>5.63</v>
      </c>
      <c r="X38">
        <v>12.191731534090909</v>
      </c>
      <c r="Y38">
        <v>0</v>
      </c>
      <c r="Z38">
        <v>3.2080200000000003</v>
      </c>
      <c r="AA38">
        <v>0</v>
      </c>
      <c r="AB38">
        <v>4.9205694653205621</v>
      </c>
      <c r="AC38">
        <v>3.7589903992150173</v>
      </c>
      <c r="AD38">
        <v>9.0327463773864629</v>
      </c>
      <c r="AE38">
        <v>11.996251495964403</v>
      </c>
      <c r="AF38">
        <v>0</v>
      </c>
      <c r="AG38">
        <v>0</v>
      </c>
      <c r="AH38">
        <v>26.098579407553313</v>
      </c>
      <c r="AI38">
        <v>3.4437391209124466</v>
      </c>
      <c r="AJ38">
        <v>0</v>
      </c>
      <c r="AK38">
        <v>12.671286308418749</v>
      </c>
      <c r="AL38">
        <v>18.574538726333909</v>
      </c>
      <c r="AM38">
        <v>0</v>
      </c>
      <c r="AN38">
        <v>0</v>
      </c>
      <c r="AO38">
        <v>2.0878800000000006</v>
      </c>
      <c r="AP38">
        <v>2.8367061772990896</v>
      </c>
      <c r="AQ38">
        <v>0</v>
      </c>
      <c r="AR38">
        <v>10.997572463768115</v>
      </c>
      <c r="AS38">
        <v>7.6105936736362754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633.97749072017587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87.61</v>
      </c>
      <c r="L39">
        <v>23.808285570276499</v>
      </c>
      <c r="M39">
        <v>0</v>
      </c>
      <c r="N39">
        <v>29.209999999999997</v>
      </c>
      <c r="O39">
        <v>49.04</v>
      </c>
      <c r="P39">
        <v>65.53</v>
      </c>
      <c r="Q39">
        <v>3</v>
      </c>
      <c r="R39">
        <v>6</v>
      </c>
      <c r="S39">
        <v>0</v>
      </c>
      <c r="T39">
        <v>0</v>
      </c>
      <c r="U39">
        <v>232.82000000000002</v>
      </c>
      <c r="V39">
        <v>1.9</v>
      </c>
      <c r="W39">
        <v>5.63</v>
      </c>
      <c r="X39">
        <v>12.191731534090909</v>
      </c>
      <c r="Y39">
        <v>0</v>
      </c>
      <c r="Z39">
        <v>3.2080200000000003</v>
      </c>
      <c r="AA39">
        <v>0</v>
      </c>
      <c r="AB39">
        <v>4.9205694653205621</v>
      </c>
      <c r="AC39">
        <v>3.7589903992150173</v>
      </c>
      <c r="AD39">
        <v>9.0327463773864629</v>
      </c>
      <c r="AE39">
        <v>11.996251495964403</v>
      </c>
      <c r="AF39">
        <v>0</v>
      </c>
      <c r="AG39">
        <v>0</v>
      </c>
      <c r="AH39">
        <v>26.098579407553313</v>
      </c>
      <c r="AI39">
        <v>3.4437391209124466</v>
      </c>
      <c r="AJ39">
        <v>0</v>
      </c>
      <c r="AK39">
        <v>12.671286308418749</v>
      </c>
      <c r="AL39">
        <v>18.574538726333909</v>
      </c>
      <c r="AM39">
        <v>0</v>
      </c>
      <c r="AN39">
        <v>0</v>
      </c>
      <c r="AO39">
        <v>2.1691600000000002</v>
      </c>
      <c r="AP39">
        <v>2.8367061772990896</v>
      </c>
      <c r="AQ39">
        <v>0</v>
      </c>
      <c r="AR39">
        <v>10.997572463768115</v>
      </c>
      <c r="AS39">
        <v>7.6105936736362754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634.05877072017586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87.61</v>
      </c>
      <c r="L40">
        <v>23.808285570276499</v>
      </c>
      <c r="M40">
        <v>0</v>
      </c>
      <c r="N40">
        <v>29.209999999999997</v>
      </c>
      <c r="O40">
        <v>49.04</v>
      </c>
      <c r="P40">
        <v>65.53</v>
      </c>
      <c r="Q40">
        <v>3</v>
      </c>
      <c r="R40">
        <v>6</v>
      </c>
      <c r="S40">
        <v>0</v>
      </c>
      <c r="T40">
        <v>0</v>
      </c>
      <c r="U40">
        <v>232.82000000000002</v>
      </c>
      <c r="V40">
        <v>1.9</v>
      </c>
      <c r="W40">
        <v>5.6285219217642428</v>
      </c>
      <c r="X40">
        <v>12.192915919148426</v>
      </c>
      <c r="Y40">
        <v>0</v>
      </c>
      <c r="Z40">
        <v>3.2080200000000003</v>
      </c>
      <c r="AA40">
        <v>0</v>
      </c>
      <c r="AB40">
        <v>4.9205694653205621</v>
      </c>
      <c r="AC40">
        <v>3.7589903992150173</v>
      </c>
      <c r="AD40">
        <v>9.0327463773864629</v>
      </c>
      <c r="AE40">
        <v>11.996251495964403</v>
      </c>
      <c r="AF40">
        <v>0</v>
      </c>
      <c r="AG40">
        <v>0</v>
      </c>
      <c r="AH40">
        <v>26.098579407553313</v>
      </c>
      <c r="AI40">
        <v>3.4437391209124466</v>
      </c>
      <c r="AJ40">
        <v>0</v>
      </c>
      <c r="AK40">
        <v>12.671286308418749</v>
      </c>
      <c r="AL40">
        <v>18.574538726333909</v>
      </c>
      <c r="AM40">
        <v>0</v>
      </c>
      <c r="AN40">
        <v>0</v>
      </c>
      <c r="AO40">
        <v>2.2047200000000005</v>
      </c>
      <c r="AP40">
        <v>2.8367061772990896</v>
      </c>
      <c r="AQ40">
        <v>0</v>
      </c>
      <c r="AR40">
        <v>10.997572463768115</v>
      </c>
      <c r="AS40">
        <v>7.6105936736362754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634.09403702699751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87.61</v>
      </c>
      <c r="L41">
        <v>23.808285570276499</v>
      </c>
      <c r="M41">
        <v>0</v>
      </c>
      <c r="N41">
        <v>29.209999999999997</v>
      </c>
      <c r="O41">
        <v>49.04</v>
      </c>
      <c r="P41">
        <v>65.53</v>
      </c>
      <c r="Q41">
        <v>3</v>
      </c>
      <c r="R41">
        <v>6</v>
      </c>
      <c r="S41">
        <v>0</v>
      </c>
      <c r="T41">
        <v>0</v>
      </c>
      <c r="U41">
        <v>232.82000000000002</v>
      </c>
      <c r="V41">
        <v>2.19</v>
      </c>
      <c r="W41">
        <v>5.6280091937765198</v>
      </c>
      <c r="X41">
        <v>12.191881172839507</v>
      </c>
      <c r="Y41">
        <v>0</v>
      </c>
      <c r="Z41">
        <v>3.2080200000000003</v>
      </c>
      <c r="AA41">
        <v>0</v>
      </c>
      <c r="AB41">
        <v>4.9205694653205621</v>
      </c>
      <c r="AC41">
        <v>3.7589903992150173</v>
      </c>
      <c r="AD41">
        <v>9.0327463773864629</v>
      </c>
      <c r="AE41">
        <v>11.996251495964403</v>
      </c>
      <c r="AF41">
        <v>0</v>
      </c>
      <c r="AG41">
        <v>0</v>
      </c>
      <c r="AH41">
        <v>26.098579407553313</v>
      </c>
      <c r="AI41">
        <v>3.4437391209124466</v>
      </c>
      <c r="AJ41">
        <v>0</v>
      </c>
      <c r="AK41">
        <v>12.671286308418749</v>
      </c>
      <c r="AL41">
        <v>18.574538726333909</v>
      </c>
      <c r="AM41">
        <v>0</v>
      </c>
      <c r="AN41">
        <v>0</v>
      </c>
      <c r="AO41">
        <v>2.3495000000000004</v>
      </c>
      <c r="AP41">
        <v>2.8367061772990896</v>
      </c>
      <c r="AQ41">
        <v>0</v>
      </c>
      <c r="AR41">
        <v>10.997572463768115</v>
      </c>
      <c r="AS41">
        <v>7.6105936736362754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634.527269552701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87.61</v>
      </c>
      <c r="L42">
        <v>23.808285570276499</v>
      </c>
      <c r="M42">
        <v>0</v>
      </c>
      <c r="N42">
        <v>29.209999999999997</v>
      </c>
      <c r="O42">
        <v>49.04</v>
      </c>
      <c r="P42">
        <v>65.53</v>
      </c>
      <c r="Q42">
        <v>3</v>
      </c>
      <c r="R42">
        <v>6</v>
      </c>
      <c r="S42">
        <v>0</v>
      </c>
      <c r="T42">
        <v>0</v>
      </c>
      <c r="U42">
        <v>232.82000000000002</v>
      </c>
      <c r="V42">
        <v>2.19</v>
      </c>
      <c r="W42">
        <v>5.6280091937765198</v>
      </c>
      <c r="X42">
        <v>12.191881172839507</v>
      </c>
      <c r="Y42">
        <v>0</v>
      </c>
      <c r="Z42">
        <v>3.2080200000000003</v>
      </c>
      <c r="AA42">
        <v>0</v>
      </c>
      <c r="AB42">
        <v>4.9205694653205621</v>
      </c>
      <c r="AC42">
        <v>3.7589903992150173</v>
      </c>
      <c r="AD42">
        <v>9.0327463773864629</v>
      </c>
      <c r="AE42">
        <v>11.996251495964403</v>
      </c>
      <c r="AF42">
        <v>0</v>
      </c>
      <c r="AG42">
        <v>0</v>
      </c>
      <c r="AH42">
        <v>26.098579407553313</v>
      </c>
      <c r="AI42">
        <v>3.4437391209124466</v>
      </c>
      <c r="AJ42">
        <v>0</v>
      </c>
      <c r="AK42">
        <v>12.671286308418749</v>
      </c>
      <c r="AL42">
        <v>18.574538726333909</v>
      </c>
      <c r="AM42">
        <v>0</v>
      </c>
      <c r="AN42">
        <v>0</v>
      </c>
      <c r="AO42">
        <v>2.3368000000000002</v>
      </c>
      <c r="AP42">
        <v>2.8367061772990896</v>
      </c>
      <c r="AQ42">
        <v>0</v>
      </c>
      <c r="AR42">
        <v>10.997572463768115</v>
      </c>
      <c r="AS42">
        <v>7.6105936736362754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634.514569552701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87.61</v>
      </c>
      <c r="L43">
        <v>23.808285570276499</v>
      </c>
      <c r="M43">
        <v>0</v>
      </c>
      <c r="N43">
        <v>29.209999999999997</v>
      </c>
      <c r="O43">
        <v>49.04</v>
      </c>
      <c r="P43">
        <v>65.53</v>
      </c>
      <c r="Q43">
        <v>3</v>
      </c>
      <c r="R43">
        <v>6</v>
      </c>
      <c r="S43">
        <v>0</v>
      </c>
      <c r="T43">
        <v>0</v>
      </c>
      <c r="U43">
        <v>232.82000000000002</v>
      </c>
      <c r="V43">
        <v>2.3119930974978429</v>
      </c>
      <c r="W43">
        <v>5.6280091937765198</v>
      </c>
      <c r="X43">
        <v>12.191881172839507</v>
      </c>
      <c r="Y43">
        <v>0</v>
      </c>
      <c r="Z43">
        <v>3.2080200000000003</v>
      </c>
      <c r="AA43">
        <v>0</v>
      </c>
      <c r="AB43">
        <v>4.9205694653205621</v>
      </c>
      <c r="AC43">
        <v>3.7589903992150173</v>
      </c>
      <c r="AD43">
        <v>9.0327463773864629</v>
      </c>
      <c r="AE43">
        <v>11.996251495964403</v>
      </c>
      <c r="AF43">
        <v>0</v>
      </c>
      <c r="AG43">
        <v>0</v>
      </c>
      <c r="AH43">
        <v>26.098579407553313</v>
      </c>
      <c r="AI43">
        <v>3.4437391209124466</v>
      </c>
      <c r="AJ43">
        <v>0</v>
      </c>
      <c r="AK43">
        <v>12.671286308418749</v>
      </c>
      <c r="AL43">
        <v>18.574538726333909</v>
      </c>
      <c r="AM43">
        <v>0</v>
      </c>
      <c r="AN43">
        <v>0</v>
      </c>
      <c r="AO43">
        <v>2.9743400000000007</v>
      </c>
      <c r="AP43">
        <v>2.8367061772990896</v>
      </c>
      <c r="AQ43">
        <v>0</v>
      </c>
      <c r="AR43">
        <v>10.997572463768115</v>
      </c>
      <c r="AS43">
        <v>7.6105936736362754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635.27410265019887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87.61</v>
      </c>
      <c r="L44">
        <v>23.808285570276499</v>
      </c>
      <c r="M44">
        <v>0</v>
      </c>
      <c r="N44">
        <v>29.209999999999997</v>
      </c>
      <c r="O44">
        <v>49.04</v>
      </c>
      <c r="P44">
        <v>65.53</v>
      </c>
      <c r="Q44">
        <v>3</v>
      </c>
      <c r="R44">
        <v>6</v>
      </c>
      <c r="S44">
        <v>0</v>
      </c>
      <c r="T44">
        <v>0</v>
      </c>
      <c r="U44">
        <v>232.82000000000002</v>
      </c>
      <c r="V44">
        <v>2.3119930974978429</v>
      </c>
      <c r="W44">
        <v>5.6280091937765198</v>
      </c>
      <c r="X44">
        <v>12.191881172839507</v>
      </c>
      <c r="Y44">
        <v>0</v>
      </c>
      <c r="Z44">
        <v>3.2080200000000003</v>
      </c>
      <c r="AA44">
        <v>0</v>
      </c>
      <c r="AB44">
        <v>4.9205694653205621</v>
      </c>
      <c r="AC44">
        <v>3.7589903992150173</v>
      </c>
      <c r="AD44">
        <v>9.0327463773864629</v>
      </c>
      <c r="AE44">
        <v>11.996251495964403</v>
      </c>
      <c r="AF44">
        <v>0</v>
      </c>
      <c r="AG44">
        <v>0</v>
      </c>
      <c r="AH44">
        <v>26.098579407553313</v>
      </c>
      <c r="AI44">
        <v>3.4437391209124466</v>
      </c>
      <c r="AJ44">
        <v>0</v>
      </c>
      <c r="AK44">
        <v>12.671286308418749</v>
      </c>
      <c r="AL44">
        <v>18.574538726333909</v>
      </c>
      <c r="AM44">
        <v>0</v>
      </c>
      <c r="AN44">
        <v>0</v>
      </c>
      <c r="AO44">
        <v>2.9641800000000007</v>
      </c>
      <c r="AP44">
        <v>2.8367061772990896</v>
      </c>
      <c r="AQ44">
        <v>0</v>
      </c>
      <c r="AR44">
        <v>10.997572463768115</v>
      </c>
      <c r="AS44">
        <v>7.6105936736362754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635.26394265019894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87.61</v>
      </c>
      <c r="L45">
        <v>23.808285570276499</v>
      </c>
      <c r="M45">
        <v>0</v>
      </c>
      <c r="N45">
        <v>29.209999999999997</v>
      </c>
      <c r="O45">
        <v>49.04</v>
      </c>
      <c r="P45">
        <v>65.53</v>
      </c>
      <c r="Q45">
        <v>3</v>
      </c>
      <c r="R45">
        <v>6</v>
      </c>
      <c r="S45">
        <v>0</v>
      </c>
      <c r="T45">
        <v>0</v>
      </c>
      <c r="U45">
        <v>232.82000000000002</v>
      </c>
      <c r="V45">
        <v>2.3119930974978429</v>
      </c>
      <c r="W45">
        <v>5.6280091937765198</v>
      </c>
      <c r="X45">
        <v>12.191881172839507</v>
      </c>
      <c r="Y45">
        <v>0</v>
      </c>
      <c r="Z45">
        <v>1.6027399999999998</v>
      </c>
      <c r="AA45">
        <v>0</v>
      </c>
      <c r="AB45">
        <v>4.9205694653205621</v>
      </c>
      <c r="AC45">
        <v>3.7589903992150173</v>
      </c>
      <c r="AD45">
        <v>9.0327463773864629</v>
      </c>
      <c r="AE45">
        <v>11.996251495964403</v>
      </c>
      <c r="AF45">
        <v>0</v>
      </c>
      <c r="AG45">
        <v>0</v>
      </c>
      <c r="AH45">
        <v>26.098579407553313</v>
      </c>
      <c r="AI45">
        <v>3.4437391209124466</v>
      </c>
      <c r="AJ45">
        <v>0</v>
      </c>
      <c r="AK45">
        <v>12.671286308418749</v>
      </c>
      <c r="AL45">
        <v>18.574538726333909</v>
      </c>
      <c r="AM45">
        <v>0</v>
      </c>
      <c r="AN45">
        <v>0</v>
      </c>
      <c r="AO45">
        <v>2.9565600000000005</v>
      </c>
      <c r="AP45">
        <v>2.8367061772990896</v>
      </c>
      <c r="AQ45">
        <v>0</v>
      </c>
      <c r="AR45">
        <v>10.997572463768115</v>
      </c>
      <c r="AS45">
        <v>7.6105936736362754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633.65104265019886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87.61</v>
      </c>
      <c r="L46">
        <v>23.808285570276499</v>
      </c>
      <c r="M46">
        <v>0</v>
      </c>
      <c r="N46">
        <v>29.209999999999997</v>
      </c>
      <c r="O46">
        <v>49.04</v>
      </c>
      <c r="P46">
        <v>65.53</v>
      </c>
      <c r="Q46">
        <v>3</v>
      </c>
      <c r="R46">
        <v>6</v>
      </c>
      <c r="S46">
        <v>0</v>
      </c>
      <c r="T46">
        <v>0</v>
      </c>
      <c r="U46">
        <v>232.82000000000002</v>
      </c>
      <c r="V46">
        <v>2.3119930974978429</v>
      </c>
      <c r="W46">
        <v>5.6280091937765198</v>
      </c>
      <c r="X46">
        <v>12.191881172839507</v>
      </c>
      <c r="Y46">
        <v>0</v>
      </c>
      <c r="Z46">
        <v>1.6027399999999998</v>
      </c>
      <c r="AA46">
        <v>0</v>
      </c>
      <c r="AB46">
        <v>4.9205694653205621</v>
      </c>
      <c r="AC46">
        <v>3.7589903992150173</v>
      </c>
      <c r="AD46">
        <v>9.0327463773864629</v>
      </c>
      <c r="AE46">
        <v>11.996251495964403</v>
      </c>
      <c r="AF46">
        <v>0</v>
      </c>
      <c r="AG46">
        <v>0</v>
      </c>
      <c r="AH46">
        <v>26.098579407553313</v>
      </c>
      <c r="AI46">
        <v>3.4437391209124466</v>
      </c>
      <c r="AJ46">
        <v>0</v>
      </c>
      <c r="AK46">
        <v>12.671286308418749</v>
      </c>
      <c r="AL46">
        <v>18.574538726333909</v>
      </c>
      <c r="AM46">
        <v>0</v>
      </c>
      <c r="AN46">
        <v>0</v>
      </c>
      <c r="AO46">
        <v>2.9362400000000006</v>
      </c>
      <c r="AP46">
        <v>2.8367061772990896</v>
      </c>
      <c r="AQ46">
        <v>0</v>
      </c>
      <c r="AR46">
        <v>10.997572463768115</v>
      </c>
      <c r="AS46">
        <v>7.6105936736362754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633.63072265019889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87.21</v>
      </c>
      <c r="L47">
        <v>23.808285570276499</v>
      </c>
      <c r="M47">
        <v>0</v>
      </c>
      <c r="N47">
        <v>29.209999999999997</v>
      </c>
      <c r="O47">
        <v>49.04</v>
      </c>
      <c r="P47">
        <v>65.53</v>
      </c>
      <c r="Q47">
        <v>3</v>
      </c>
      <c r="R47">
        <v>5.95</v>
      </c>
      <c r="S47">
        <v>0</v>
      </c>
      <c r="T47">
        <v>0</v>
      </c>
      <c r="U47">
        <v>232.82000000000002</v>
      </c>
      <c r="V47">
        <v>2.3119930974978429</v>
      </c>
      <c r="W47">
        <v>5.6280362748517607</v>
      </c>
      <c r="X47">
        <v>12.191881172839507</v>
      </c>
      <c r="Y47">
        <v>0</v>
      </c>
      <c r="Z47">
        <v>1.6027399999999998</v>
      </c>
      <c r="AA47">
        <v>0</v>
      </c>
      <c r="AB47">
        <v>4.9205694653205621</v>
      </c>
      <c r="AC47">
        <v>3.7589903992150173</v>
      </c>
      <c r="AD47">
        <v>9.0327463773864629</v>
      </c>
      <c r="AE47">
        <v>11.996251495964403</v>
      </c>
      <c r="AF47">
        <v>0</v>
      </c>
      <c r="AG47">
        <v>0</v>
      </c>
      <c r="AH47">
        <v>27.963594170527362</v>
      </c>
      <c r="AI47">
        <v>3.4437391209124466</v>
      </c>
      <c r="AJ47">
        <v>0</v>
      </c>
      <c r="AK47">
        <v>12.671286308418749</v>
      </c>
      <c r="AL47">
        <v>18.574538726333909</v>
      </c>
      <c r="AM47">
        <v>0</v>
      </c>
      <c r="AN47">
        <v>0</v>
      </c>
      <c r="AO47">
        <v>2.9870400000000008</v>
      </c>
      <c r="AP47">
        <v>2.9281309063794536</v>
      </c>
      <c r="AQ47">
        <v>0</v>
      </c>
      <c r="AR47">
        <v>10.997572463768115</v>
      </c>
      <c r="AS47">
        <v>7.6105936736362754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635.18798922332849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87.21</v>
      </c>
      <c r="L48">
        <v>23.808285570276499</v>
      </c>
      <c r="M48">
        <v>0</v>
      </c>
      <c r="N48">
        <v>29.209999999999997</v>
      </c>
      <c r="O48">
        <v>49.04</v>
      </c>
      <c r="P48">
        <v>65.53</v>
      </c>
      <c r="Q48">
        <v>3</v>
      </c>
      <c r="R48">
        <v>5.95</v>
      </c>
      <c r="S48">
        <v>0</v>
      </c>
      <c r="T48">
        <v>0</v>
      </c>
      <c r="U48">
        <v>232.82000000000002</v>
      </c>
      <c r="V48">
        <v>2.3119930974978429</v>
      </c>
      <c r="W48">
        <v>5.6280362748517607</v>
      </c>
      <c r="X48">
        <v>12.191881172839507</v>
      </c>
      <c r="Y48">
        <v>0</v>
      </c>
      <c r="Z48">
        <v>1.6027399999999998</v>
      </c>
      <c r="AA48">
        <v>0</v>
      </c>
      <c r="AB48">
        <v>4.9205694653205621</v>
      </c>
      <c r="AC48">
        <v>3.7589903992150173</v>
      </c>
      <c r="AD48">
        <v>9.0327463773864629</v>
      </c>
      <c r="AE48">
        <v>11.996251495964403</v>
      </c>
      <c r="AF48">
        <v>0</v>
      </c>
      <c r="AG48">
        <v>0</v>
      </c>
      <c r="AH48">
        <v>27.963594170527362</v>
      </c>
      <c r="AI48">
        <v>3.4437391209124466</v>
      </c>
      <c r="AJ48">
        <v>0</v>
      </c>
      <c r="AK48">
        <v>12.671286308418749</v>
      </c>
      <c r="AL48">
        <v>18.574538726333909</v>
      </c>
      <c r="AM48">
        <v>0</v>
      </c>
      <c r="AN48">
        <v>0</v>
      </c>
      <c r="AO48">
        <v>2.9641800000000007</v>
      </c>
      <c r="AP48">
        <v>2.9281309063794536</v>
      </c>
      <c r="AQ48">
        <v>0</v>
      </c>
      <c r="AR48">
        <v>10.997572463768115</v>
      </c>
      <c r="AS48">
        <v>7.6105936736362754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635.16512922332856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87.21</v>
      </c>
      <c r="L49">
        <v>23.808285570276499</v>
      </c>
      <c r="M49">
        <v>0</v>
      </c>
      <c r="N49">
        <v>29.209999999999997</v>
      </c>
      <c r="O49">
        <v>49.04</v>
      </c>
      <c r="P49">
        <v>65.53</v>
      </c>
      <c r="Q49">
        <v>3</v>
      </c>
      <c r="R49">
        <v>5.81</v>
      </c>
      <c r="S49">
        <v>0</v>
      </c>
      <c r="T49">
        <v>0</v>
      </c>
      <c r="U49">
        <v>232.82000000000002</v>
      </c>
      <c r="V49">
        <v>2.3119930974978429</v>
      </c>
      <c r="W49">
        <v>5.6280362748517607</v>
      </c>
      <c r="X49">
        <v>12.191881172839507</v>
      </c>
      <c r="Y49">
        <v>0</v>
      </c>
      <c r="Z49">
        <v>1.6027399999999998</v>
      </c>
      <c r="AA49">
        <v>0</v>
      </c>
      <c r="AB49">
        <v>4.9205694653205621</v>
      </c>
      <c r="AC49">
        <v>3.7589903992150173</v>
      </c>
      <c r="AD49">
        <v>9.0327463773864629</v>
      </c>
      <c r="AE49">
        <v>11.996251495964403</v>
      </c>
      <c r="AF49">
        <v>0</v>
      </c>
      <c r="AG49">
        <v>0</v>
      </c>
      <c r="AH49">
        <v>27.963594170527362</v>
      </c>
      <c r="AI49">
        <v>3.4437391209124466</v>
      </c>
      <c r="AJ49">
        <v>0</v>
      </c>
      <c r="AK49">
        <v>12.671286308418749</v>
      </c>
      <c r="AL49">
        <v>18.292644578313258</v>
      </c>
      <c r="AM49">
        <v>0</v>
      </c>
      <c r="AN49">
        <v>0</v>
      </c>
      <c r="AO49">
        <v>3.0073600000000003</v>
      </c>
      <c r="AP49">
        <v>2.9281309063794536</v>
      </c>
      <c r="AQ49">
        <v>0</v>
      </c>
      <c r="AR49">
        <v>10.997572463768115</v>
      </c>
      <c r="AS49">
        <v>7.6105936736362754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634.78641507530779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87.21</v>
      </c>
      <c r="L50">
        <v>23.808285570276499</v>
      </c>
      <c r="M50">
        <v>0</v>
      </c>
      <c r="N50">
        <v>29.209999999999997</v>
      </c>
      <c r="O50">
        <v>49.04</v>
      </c>
      <c r="P50">
        <v>65.53</v>
      </c>
      <c r="Q50">
        <v>3</v>
      </c>
      <c r="R50">
        <v>5.81</v>
      </c>
      <c r="S50">
        <v>0</v>
      </c>
      <c r="T50">
        <v>0</v>
      </c>
      <c r="U50">
        <v>232.82000000000002</v>
      </c>
      <c r="V50">
        <v>2.3119930974978429</v>
      </c>
      <c r="W50">
        <v>5.6280362748517607</v>
      </c>
      <c r="X50">
        <v>12.191881172839507</v>
      </c>
      <c r="Y50">
        <v>0</v>
      </c>
      <c r="Z50">
        <v>1.6027399999999998</v>
      </c>
      <c r="AA50">
        <v>0</v>
      </c>
      <c r="AB50">
        <v>4.9205694653205621</v>
      </c>
      <c r="AC50">
        <v>3.7589903992150173</v>
      </c>
      <c r="AD50">
        <v>9.0327463773864629</v>
      </c>
      <c r="AE50">
        <v>11.996251495964403</v>
      </c>
      <c r="AF50">
        <v>0</v>
      </c>
      <c r="AG50">
        <v>0</v>
      </c>
      <c r="AH50">
        <v>27.963594170527362</v>
      </c>
      <c r="AI50">
        <v>3.4437391209124466</v>
      </c>
      <c r="AJ50">
        <v>0</v>
      </c>
      <c r="AK50">
        <v>12.671286308418749</v>
      </c>
      <c r="AL50">
        <v>18.292644578313258</v>
      </c>
      <c r="AM50">
        <v>0</v>
      </c>
      <c r="AN50">
        <v>0</v>
      </c>
      <c r="AO50">
        <v>3.0226000000000011</v>
      </c>
      <c r="AP50">
        <v>2.9281309063794536</v>
      </c>
      <c r="AQ50">
        <v>0</v>
      </c>
      <c r="AR50">
        <v>10.997572463768115</v>
      </c>
      <c r="AS50">
        <v>7.6105936736362754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634.80165507530785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87.21</v>
      </c>
      <c r="L51">
        <v>23.808285570276499</v>
      </c>
      <c r="M51">
        <v>0</v>
      </c>
      <c r="N51">
        <v>29.21</v>
      </c>
      <c r="O51">
        <v>49.04</v>
      </c>
      <c r="P51">
        <v>65.53</v>
      </c>
      <c r="Q51">
        <v>3</v>
      </c>
      <c r="R51">
        <v>5.9925741297808335</v>
      </c>
      <c r="S51">
        <v>0</v>
      </c>
      <c r="T51">
        <v>0</v>
      </c>
      <c r="U51">
        <v>232.82000000000002</v>
      </c>
      <c r="V51">
        <v>2.46</v>
      </c>
      <c r="W51">
        <v>5.6280362748517607</v>
      </c>
      <c r="X51">
        <v>12.191881172839507</v>
      </c>
      <c r="Y51">
        <v>0</v>
      </c>
      <c r="Z51">
        <v>1.6027399999999998</v>
      </c>
      <c r="AA51">
        <v>0</v>
      </c>
      <c r="AB51">
        <v>4.9205694653205621</v>
      </c>
      <c r="AC51">
        <v>3.7589903992150173</v>
      </c>
      <c r="AD51">
        <v>9.0327463773864629</v>
      </c>
      <c r="AE51">
        <v>11.996251495964403</v>
      </c>
      <c r="AF51">
        <v>0</v>
      </c>
      <c r="AG51">
        <v>0</v>
      </c>
      <c r="AH51">
        <v>27.963594170527362</v>
      </c>
      <c r="AI51">
        <v>3.4437391209124466</v>
      </c>
      <c r="AJ51">
        <v>0</v>
      </c>
      <c r="AK51">
        <v>12.671286308418749</v>
      </c>
      <c r="AL51">
        <v>18.292644578313258</v>
      </c>
      <c r="AM51">
        <v>0</v>
      </c>
      <c r="AN51">
        <v>0</v>
      </c>
      <c r="AO51">
        <v>3.0124400000000002</v>
      </c>
      <c r="AP51">
        <v>2.9281309063794536</v>
      </c>
      <c r="AQ51">
        <v>0</v>
      </c>
      <c r="AR51">
        <v>10.997572463768115</v>
      </c>
      <c r="AS51">
        <v>7.6105936736362754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635.12207610759071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87.21</v>
      </c>
      <c r="L52">
        <v>23.808285570276499</v>
      </c>
      <c r="M52">
        <v>0</v>
      </c>
      <c r="N52">
        <v>29.21</v>
      </c>
      <c r="O52">
        <v>49.04</v>
      </c>
      <c r="P52">
        <v>65.53</v>
      </c>
      <c r="Q52">
        <v>3</v>
      </c>
      <c r="R52">
        <v>5.9925741297808335</v>
      </c>
      <c r="S52">
        <v>0</v>
      </c>
      <c r="T52">
        <v>0</v>
      </c>
      <c r="U52">
        <v>232.82000000000002</v>
      </c>
      <c r="V52">
        <v>2.46</v>
      </c>
      <c r="W52">
        <v>5.6280362748517607</v>
      </c>
      <c r="X52">
        <v>12.191881172839507</v>
      </c>
      <c r="Y52">
        <v>0</v>
      </c>
      <c r="Z52">
        <v>1.6027399999999998</v>
      </c>
      <c r="AA52">
        <v>0</v>
      </c>
      <c r="AB52">
        <v>4.9205694653205621</v>
      </c>
      <c r="AC52">
        <v>3.7589903992150173</v>
      </c>
      <c r="AD52">
        <v>9.0327463773864629</v>
      </c>
      <c r="AE52">
        <v>11.996251495964403</v>
      </c>
      <c r="AF52">
        <v>0</v>
      </c>
      <c r="AG52">
        <v>0</v>
      </c>
      <c r="AH52">
        <v>27.963594170527362</v>
      </c>
      <c r="AI52">
        <v>3.4437391209124466</v>
      </c>
      <c r="AJ52">
        <v>0</v>
      </c>
      <c r="AK52">
        <v>12.671286308418749</v>
      </c>
      <c r="AL52">
        <v>18.292644578313258</v>
      </c>
      <c r="AM52">
        <v>0</v>
      </c>
      <c r="AN52">
        <v>0</v>
      </c>
      <c r="AO52">
        <v>3.042920000000001</v>
      </c>
      <c r="AP52">
        <v>2.9281309063794536</v>
      </c>
      <c r="AQ52">
        <v>0</v>
      </c>
      <c r="AR52">
        <v>10.997572463768115</v>
      </c>
      <c r="AS52">
        <v>7.6105936736362754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635.15255610759073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87.21</v>
      </c>
      <c r="L53">
        <v>23.808285570276499</v>
      </c>
      <c r="M53">
        <v>0</v>
      </c>
      <c r="N53">
        <v>29.21</v>
      </c>
      <c r="O53">
        <v>49.04</v>
      </c>
      <c r="P53">
        <v>65.53</v>
      </c>
      <c r="Q53">
        <v>3</v>
      </c>
      <c r="R53">
        <v>5.9925741297808335</v>
      </c>
      <c r="S53">
        <v>0</v>
      </c>
      <c r="T53">
        <v>0</v>
      </c>
      <c r="U53">
        <v>232.82000000000002</v>
      </c>
      <c r="V53">
        <v>2.46</v>
      </c>
      <c r="W53">
        <v>5.6280362748517607</v>
      </c>
      <c r="X53">
        <v>12.191881172839507</v>
      </c>
      <c r="Y53">
        <v>0</v>
      </c>
      <c r="Z53">
        <v>1.6027399999999998</v>
      </c>
      <c r="AA53">
        <v>0</v>
      </c>
      <c r="AB53">
        <v>4.9205694653205621</v>
      </c>
      <c r="AC53">
        <v>3.7589903992150173</v>
      </c>
      <c r="AD53">
        <v>9.0327463773864629</v>
      </c>
      <c r="AE53">
        <v>11.996251495964403</v>
      </c>
      <c r="AF53">
        <v>0</v>
      </c>
      <c r="AG53">
        <v>0</v>
      </c>
      <c r="AH53">
        <v>27.963594170527362</v>
      </c>
      <c r="AI53">
        <v>3.4437391209124466</v>
      </c>
      <c r="AJ53">
        <v>0</v>
      </c>
      <c r="AK53">
        <v>12.671286308418749</v>
      </c>
      <c r="AL53">
        <v>18.292644578313258</v>
      </c>
      <c r="AM53">
        <v>0</v>
      </c>
      <c r="AN53">
        <v>0</v>
      </c>
      <c r="AO53">
        <v>3.037840000000001</v>
      </c>
      <c r="AP53">
        <v>2.9281309063794536</v>
      </c>
      <c r="AQ53">
        <v>0</v>
      </c>
      <c r="AR53">
        <v>10.997572463768115</v>
      </c>
      <c r="AS53">
        <v>7.6105936736362754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635.14747610759071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87.21</v>
      </c>
      <c r="L54">
        <v>23.808285570276499</v>
      </c>
      <c r="M54">
        <v>0</v>
      </c>
      <c r="N54">
        <v>29.21</v>
      </c>
      <c r="O54">
        <v>49.04</v>
      </c>
      <c r="P54">
        <v>65.53</v>
      </c>
      <c r="Q54">
        <v>3</v>
      </c>
      <c r="R54">
        <v>5.9925741297808335</v>
      </c>
      <c r="S54">
        <v>0</v>
      </c>
      <c r="T54">
        <v>0</v>
      </c>
      <c r="U54">
        <v>232.82000000000002</v>
      </c>
      <c r="V54">
        <v>2.46</v>
      </c>
      <c r="W54">
        <v>5.6280362748517607</v>
      </c>
      <c r="X54">
        <v>12.191881172839507</v>
      </c>
      <c r="Y54">
        <v>0</v>
      </c>
      <c r="Z54">
        <v>1.6027399999999998</v>
      </c>
      <c r="AA54">
        <v>0</v>
      </c>
      <c r="AB54">
        <v>4.9205694653205621</v>
      </c>
      <c r="AC54">
        <v>3.7589903992150173</v>
      </c>
      <c r="AD54">
        <v>9.0327463773864629</v>
      </c>
      <c r="AE54">
        <v>11.996251495964403</v>
      </c>
      <c r="AF54">
        <v>0</v>
      </c>
      <c r="AG54">
        <v>0</v>
      </c>
      <c r="AH54">
        <v>27.963594170527362</v>
      </c>
      <c r="AI54">
        <v>3.4437391209124466</v>
      </c>
      <c r="AJ54">
        <v>0</v>
      </c>
      <c r="AK54">
        <v>12.671286308418749</v>
      </c>
      <c r="AL54">
        <v>18.292644578313258</v>
      </c>
      <c r="AM54">
        <v>0</v>
      </c>
      <c r="AN54">
        <v>0</v>
      </c>
      <c r="AO54">
        <v>3.0607000000000011</v>
      </c>
      <c r="AP54">
        <v>2.9281309063794536</v>
      </c>
      <c r="AQ54">
        <v>0</v>
      </c>
      <c r="AR54">
        <v>10.997572463768115</v>
      </c>
      <c r="AS54">
        <v>7.6105936736362754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635.17033610759074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87.21</v>
      </c>
      <c r="L55">
        <v>23.808285570276499</v>
      </c>
      <c r="M55">
        <v>0</v>
      </c>
      <c r="N55">
        <v>29.21</v>
      </c>
      <c r="O55">
        <v>49.04</v>
      </c>
      <c r="P55">
        <v>65.53</v>
      </c>
      <c r="Q55">
        <v>3</v>
      </c>
      <c r="R55">
        <v>5.9925741297808335</v>
      </c>
      <c r="S55">
        <v>0</v>
      </c>
      <c r="T55">
        <v>0</v>
      </c>
      <c r="U55">
        <v>232.82000000000002</v>
      </c>
      <c r="V55">
        <v>2.46</v>
      </c>
      <c r="W55">
        <v>5.6280362748517607</v>
      </c>
      <c r="X55">
        <v>12.191881172839507</v>
      </c>
      <c r="Y55">
        <v>0</v>
      </c>
      <c r="Z55">
        <v>1.6027399999999998</v>
      </c>
      <c r="AA55">
        <v>0</v>
      </c>
      <c r="AB55">
        <v>4.9205694653205621</v>
      </c>
      <c r="AC55">
        <v>3.7589903992150173</v>
      </c>
      <c r="AD55">
        <v>9.0327463773864629</v>
      </c>
      <c r="AE55">
        <v>11.996251495964403</v>
      </c>
      <c r="AF55">
        <v>0</v>
      </c>
      <c r="AG55">
        <v>0</v>
      </c>
      <c r="AH55">
        <v>27.963594170527362</v>
      </c>
      <c r="AI55">
        <v>3.4437391209124466</v>
      </c>
      <c r="AJ55">
        <v>0</v>
      </c>
      <c r="AK55">
        <v>12.671286308418749</v>
      </c>
      <c r="AL55">
        <v>18.292644578313258</v>
      </c>
      <c r="AM55">
        <v>0</v>
      </c>
      <c r="AN55">
        <v>0</v>
      </c>
      <c r="AO55">
        <v>3.0226000000000011</v>
      </c>
      <c r="AP55">
        <v>2.9281309063794536</v>
      </c>
      <c r="AQ55">
        <v>0</v>
      </c>
      <c r="AR55">
        <v>10.997572463768115</v>
      </c>
      <c r="AS55">
        <v>7.6105936736362754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635.13223610759076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87.21</v>
      </c>
      <c r="L56">
        <v>23.808285570276499</v>
      </c>
      <c r="M56">
        <v>0</v>
      </c>
      <c r="N56">
        <v>29.21</v>
      </c>
      <c r="O56">
        <v>49.04</v>
      </c>
      <c r="P56">
        <v>65.53</v>
      </c>
      <c r="Q56">
        <v>3</v>
      </c>
      <c r="R56">
        <v>5.9925741297808335</v>
      </c>
      <c r="S56">
        <v>0</v>
      </c>
      <c r="T56">
        <v>0</v>
      </c>
      <c r="U56">
        <v>232.82000000000002</v>
      </c>
      <c r="V56">
        <v>2.46</v>
      </c>
      <c r="W56">
        <v>5.6280362748517607</v>
      </c>
      <c r="X56">
        <v>12.191881172839507</v>
      </c>
      <c r="Y56">
        <v>0</v>
      </c>
      <c r="Z56">
        <v>1.6027399999999998</v>
      </c>
      <c r="AA56">
        <v>0</v>
      </c>
      <c r="AB56">
        <v>4.9205694653205621</v>
      </c>
      <c r="AC56">
        <v>3.7589903992150173</v>
      </c>
      <c r="AD56">
        <v>9.0327463773864629</v>
      </c>
      <c r="AE56">
        <v>11.996251495964403</v>
      </c>
      <c r="AF56">
        <v>0</v>
      </c>
      <c r="AG56">
        <v>0</v>
      </c>
      <c r="AH56">
        <v>27.963594170527362</v>
      </c>
      <c r="AI56">
        <v>3.4437391209124466</v>
      </c>
      <c r="AJ56">
        <v>0</v>
      </c>
      <c r="AK56">
        <v>12.671286308418749</v>
      </c>
      <c r="AL56">
        <v>18.292644578313258</v>
      </c>
      <c r="AM56">
        <v>0</v>
      </c>
      <c r="AN56">
        <v>0</v>
      </c>
      <c r="AO56">
        <v>3.0302200000000004</v>
      </c>
      <c r="AP56">
        <v>2.9281309063794536</v>
      </c>
      <c r="AQ56">
        <v>0</v>
      </c>
      <c r="AR56">
        <v>10.997572463768115</v>
      </c>
      <c r="AS56">
        <v>7.6105936736362754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635.13985610759073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87.21</v>
      </c>
      <c r="L57">
        <v>23.808285570276499</v>
      </c>
      <c r="M57">
        <v>0</v>
      </c>
      <c r="N57">
        <v>29.21</v>
      </c>
      <c r="O57">
        <v>49.04</v>
      </c>
      <c r="P57">
        <v>65.53</v>
      </c>
      <c r="Q57">
        <v>3</v>
      </c>
      <c r="R57">
        <v>5.9925741297808335</v>
      </c>
      <c r="S57">
        <v>0</v>
      </c>
      <c r="T57">
        <v>0</v>
      </c>
      <c r="U57">
        <v>232.82000000000002</v>
      </c>
      <c r="V57">
        <v>2.46</v>
      </c>
      <c r="W57">
        <v>5.6280362748517607</v>
      </c>
      <c r="X57">
        <v>12.191881172839507</v>
      </c>
      <c r="Y57">
        <v>0</v>
      </c>
      <c r="Z57">
        <v>1.6027399999999998</v>
      </c>
      <c r="AA57">
        <v>0</v>
      </c>
      <c r="AB57">
        <v>4.5914723377968159</v>
      </c>
      <c r="AC57">
        <v>3.7589903992150173</v>
      </c>
      <c r="AD57">
        <v>9.0327463773864629</v>
      </c>
      <c r="AE57">
        <v>11.996251495964403</v>
      </c>
      <c r="AF57">
        <v>0</v>
      </c>
      <c r="AG57">
        <v>0</v>
      </c>
      <c r="AH57">
        <v>27.963594170527362</v>
      </c>
      <c r="AI57">
        <v>0</v>
      </c>
      <c r="AJ57">
        <v>0</v>
      </c>
      <c r="AK57">
        <v>12.671286308418749</v>
      </c>
      <c r="AL57">
        <v>18.292644578313258</v>
      </c>
      <c r="AM57">
        <v>0</v>
      </c>
      <c r="AN57">
        <v>0</v>
      </c>
      <c r="AO57">
        <v>3.0683200000000004</v>
      </c>
      <c r="AP57">
        <v>2.9281309063794536</v>
      </c>
      <c r="AQ57">
        <v>0</v>
      </c>
      <c r="AR57">
        <v>11.134724637681158</v>
      </c>
      <c r="AS57">
        <v>7.6105936736362754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631.54227203306755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87.21</v>
      </c>
      <c r="L58">
        <v>23.808285570276499</v>
      </c>
      <c r="M58">
        <v>0</v>
      </c>
      <c r="N58">
        <v>29.21</v>
      </c>
      <c r="O58">
        <v>49.04</v>
      </c>
      <c r="P58">
        <v>65.53</v>
      </c>
      <c r="Q58">
        <v>3</v>
      </c>
      <c r="R58">
        <v>5.9925741297808335</v>
      </c>
      <c r="S58">
        <v>0</v>
      </c>
      <c r="T58">
        <v>0</v>
      </c>
      <c r="U58">
        <v>232.82000000000002</v>
      </c>
      <c r="V58">
        <v>3.3899999999999997</v>
      </c>
      <c r="W58">
        <v>5.6280362748517607</v>
      </c>
      <c r="X58">
        <v>12.191881172839507</v>
      </c>
      <c r="Y58">
        <v>0</v>
      </c>
      <c r="Z58">
        <v>1.6027399999999998</v>
      </c>
      <c r="AA58">
        <v>0</v>
      </c>
      <c r="AB58">
        <v>4.5914723377968159</v>
      </c>
      <c r="AC58">
        <v>3.7589903992150173</v>
      </c>
      <c r="AD58">
        <v>9.0327463773864629</v>
      </c>
      <c r="AE58">
        <v>11.996251495964403</v>
      </c>
      <c r="AF58">
        <v>0</v>
      </c>
      <c r="AG58">
        <v>0</v>
      </c>
      <c r="AH58">
        <v>27.963594170527362</v>
      </c>
      <c r="AI58">
        <v>0</v>
      </c>
      <c r="AJ58">
        <v>0</v>
      </c>
      <c r="AK58">
        <v>12.671286308418749</v>
      </c>
      <c r="AL58">
        <v>18.292644578313258</v>
      </c>
      <c r="AM58">
        <v>0</v>
      </c>
      <c r="AN58">
        <v>0</v>
      </c>
      <c r="AO58">
        <v>3.0886400000000007</v>
      </c>
      <c r="AP58">
        <v>2.9281309063794536</v>
      </c>
      <c r="AQ58">
        <v>0</v>
      </c>
      <c r="AR58">
        <v>11.134724637681158</v>
      </c>
      <c r="AS58">
        <v>7.6105936736362754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632.49259203306769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87.21</v>
      </c>
      <c r="L59">
        <v>23.808285570276499</v>
      </c>
      <c r="M59">
        <v>0</v>
      </c>
      <c r="N59">
        <v>29.21</v>
      </c>
      <c r="O59">
        <v>49.04</v>
      </c>
      <c r="P59">
        <v>65.53</v>
      </c>
      <c r="Q59">
        <v>3</v>
      </c>
      <c r="R59">
        <v>5.9925741297808335</v>
      </c>
      <c r="S59">
        <v>0</v>
      </c>
      <c r="T59">
        <v>0</v>
      </c>
      <c r="U59">
        <v>232.82000000000002</v>
      </c>
      <c r="V59">
        <v>3.3899999999999997</v>
      </c>
      <c r="W59">
        <v>5.6280362748517607</v>
      </c>
      <c r="X59">
        <v>12.191881172839507</v>
      </c>
      <c r="Y59">
        <v>0</v>
      </c>
      <c r="Z59">
        <v>1.6027399999999998</v>
      </c>
      <c r="AA59">
        <v>0</v>
      </c>
      <c r="AB59">
        <v>4.5914723377968159</v>
      </c>
      <c r="AC59">
        <v>3.7589903992150173</v>
      </c>
      <c r="AD59">
        <v>9.0327463773864629</v>
      </c>
      <c r="AE59">
        <v>11.996251495964403</v>
      </c>
      <c r="AF59">
        <v>0</v>
      </c>
      <c r="AG59">
        <v>0</v>
      </c>
      <c r="AH59">
        <v>26.796215852556074</v>
      </c>
      <c r="AI59">
        <v>0</v>
      </c>
      <c r="AJ59">
        <v>0</v>
      </c>
      <c r="AK59">
        <v>12.671286308418749</v>
      </c>
      <c r="AL59">
        <v>18.005671256454391</v>
      </c>
      <c r="AM59">
        <v>0</v>
      </c>
      <c r="AN59">
        <v>0</v>
      </c>
      <c r="AO59">
        <v>3.0124400000000002</v>
      </c>
      <c r="AP59">
        <v>2.9281309063794536</v>
      </c>
      <c r="AQ59">
        <v>0</v>
      </c>
      <c r="AR59">
        <v>11.134724637681158</v>
      </c>
      <c r="AS59">
        <v>7.6105936736362754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630.96204039323754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87.21</v>
      </c>
      <c r="L60">
        <v>23.808285570276499</v>
      </c>
      <c r="M60">
        <v>0</v>
      </c>
      <c r="N60">
        <v>29.209999999999997</v>
      </c>
      <c r="O60">
        <v>49.04</v>
      </c>
      <c r="P60">
        <v>65.53</v>
      </c>
      <c r="Q60">
        <v>3</v>
      </c>
      <c r="R60">
        <v>5.9925741297808335</v>
      </c>
      <c r="S60">
        <v>0</v>
      </c>
      <c r="T60">
        <v>0</v>
      </c>
      <c r="U60">
        <v>232.82000000000002</v>
      </c>
      <c r="V60">
        <v>3.3899999999999997</v>
      </c>
      <c r="W60">
        <v>5.6280362748517607</v>
      </c>
      <c r="X60">
        <v>12.191881172839507</v>
      </c>
      <c r="Y60">
        <v>0</v>
      </c>
      <c r="Z60">
        <v>1.6027399999999998</v>
      </c>
      <c r="AA60">
        <v>0</v>
      </c>
      <c r="AB60">
        <v>4.5914723377968159</v>
      </c>
      <c r="AC60">
        <v>3.7589903992150173</v>
      </c>
      <c r="AD60">
        <v>9.0327463773864629</v>
      </c>
      <c r="AE60">
        <v>11.996251495964403</v>
      </c>
      <c r="AF60">
        <v>0</v>
      </c>
      <c r="AG60">
        <v>0</v>
      </c>
      <c r="AH60">
        <v>26.796215852556074</v>
      </c>
      <c r="AI60">
        <v>0</v>
      </c>
      <c r="AJ60">
        <v>0</v>
      </c>
      <c r="AK60">
        <v>12.671286308418749</v>
      </c>
      <c r="AL60">
        <v>18.005671256454391</v>
      </c>
      <c r="AM60">
        <v>0</v>
      </c>
      <c r="AN60">
        <v>0</v>
      </c>
      <c r="AO60">
        <v>2.4079200000000007</v>
      </c>
      <c r="AP60">
        <v>2.9281309063794536</v>
      </c>
      <c r="AQ60">
        <v>0</v>
      </c>
      <c r="AR60">
        <v>11.134724637681158</v>
      </c>
      <c r="AS60">
        <v>7.6105936736362754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630.35752039323756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87.21</v>
      </c>
      <c r="L61">
        <v>23.808285570276499</v>
      </c>
      <c r="M61">
        <v>0</v>
      </c>
      <c r="N61">
        <v>29.209999999999997</v>
      </c>
      <c r="O61">
        <v>49.04</v>
      </c>
      <c r="P61">
        <v>65.53</v>
      </c>
      <c r="Q61">
        <v>3</v>
      </c>
      <c r="R61">
        <v>5.9925741297808335</v>
      </c>
      <c r="S61">
        <v>0</v>
      </c>
      <c r="T61">
        <v>0</v>
      </c>
      <c r="U61">
        <v>232.82000000000002</v>
      </c>
      <c r="V61">
        <v>3.2800000000000002</v>
      </c>
      <c r="W61">
        <v>5.1685220125786167</v>
      </c>
      <c r="X61">
        <v>11.791458616850178</v>
      </c>
      <c r="Y61">
        <v>0</v>
      </c>
      <c r="Z61">
        <v>1.6027399999999998</v>
      </c>
      <c r="AA61">
        <v>0</v>
      </c>
      <c r="AB61">
        <v>4.5914723377968159</v>
      </c>
      <c r="AC61">
        <v>3.7589903992150173</v>
      </c>
      <c r="AD61">
        <v>9.0327463773864629</v>
      </c>
      <c r="AE61">
        <v>11.996251495964403</v>
      </c>
      <c r="AF61">
        <v>0</v>
      </c>
      <c r="AG61">
        <v>0</v>
      </c>
      <c r="AH61">
        <v>26.796215852556074</v>
      </c>
      <c r="AI61">
        <v>0</v>
      </c>
      <c r="AJ61">
        <v>0</v>
      </c>
      <c r="AK61">
        <v>12.671286308418749</v>
      </c>
      <c r="AL61">
        <v>18.005671256454391</v>
      </c>
      <c r="AM61">
        <v>0</v>
      </c>
      <c r="AN61">
        <v>0</v>
      </c>
      <c r="AO61">
        <v>2.4231600000000002</v>
      </c>
      <c r="AP61">
        <v>2.9281309063794536</v>
      </c>
      <c r="AQ61">
        <v>0</v>
      </c>
      <c r="AR61">
        <v>11.134724637681158</v>
      </c>
      <c r="AS61">
        <v>7.6105936736362754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629.40282357497506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87.21</v>
      </c>
      <c r="L62">
        <v>23.808285570276499</v>
      </c>
      <c r="M62">
        <v>0</v>
      </c>
      <c r="N62">
        <v>29.209999999999997</v>
      </c>
      <c r="O62">
        <v>49.04</v>
      </c>
      <c r="P62">
        <v>65.53</v>
      </c>
      <c r="Q62">
        <v>3</v>
      </c>
      <c r="R62">
        <v>5.9925741297808335</v>
      </c>
      <c r="S62">
        <v>0</v>
      </c>
      <c r="T62">
        <v>0</v>
      </c>
      <c r="U62">
        <v>232.82000000000002</v>
      </c>
      <c r="V62">
        <v>3.2800000000000002</v>
      </c>
      <c r="W62">
        <v>5.6285219217642428</v>
      </c>
      <c r="X62">
        <v>12.192915919148426</v>
      </c>
      <c r="Y62">
        <v>0</v>
      </c>
      <c r="Z62">
        <v>1.6027399999999998</v>
      </c>
      <c r="AA62">
        <v>0</v>
      </c>
      <c r="AB62">
        <v>4.5914723377968159</v>
      </c>
      <c r="AC62">
        <v>3.7589903992150173</v>
      </c>
      <c r="AD62">
        <v>9.0327463773864629</v>
      </c>
      <c r="AE62">
        <v>11.996251495964403</v>
      </c>
      <c r="AF62">
        <v>0</v>
      </c>
      <c r="AG62">
        <v>0</v>
      </c>
      <c r="AH62">
        <v>26.796215852556074</v>
      </c>
      <c r="AI62">
        <v>0</v>
      </c>
      <c r="AJ62">
        <v>0</v>
      </c>
      <c r="AK62">
        <v>12.671286308418749</v>
      </c>
      <c r="AL62">
        <v>18.005671256454391</v>
      </c>
      <c r="AM62">
        <v>0</v>
      </c>
      <c r="AN62">
        <v>0</v>
      </c>
      <c r="AO62">
        <v>2.4460200000000007</v>
      </c>
      <c r="AP62">
        <v>2.9281309063794536</v>
      </c>
      <c r="AQ62">
        <v>0</v>
      </c>
      <c r="AR62">
        <v>11.134724637681158</v>
      </c>
      <c r="AS62">
        <v>7.6105936736362754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630.28714078645885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87.21</v>
      </c>
      <c r="L63">
        <v>23.808285570276499</v>
      </c>
      <c r="M63">
        <v>0</v>
      </c>
      <c r="N63">
        <v>29.209999999999997</v>
      </c>
      <c r="O63">
        <v>49.04</v>
      </c>
      <c r="P63">
        <v>65.53</v>
      </c>
      <c r="Q63">
        <v>3</v>
      </c>
      <c r="R63">
        <v>5.9925741297808335</v>
      </c>
      <c r="S63">
        <v>0</v>
      </c>
      <c r="T63">
        <v>0</v>
      </c>
      <c r="U63">
        <v>232.82000000000002</v>
      </c>
      <c r="V63">
        <v>3.2800000000000002</v>
      </c>
      <c r="W63">
        <v>5.6285219217642428</v>
      </c>
      <c r="X63">
        <v>12.192915919148426</v>
      </c>
      <c r="Y63">
        <v>0</v>
      </c>
      <c r="Z63">
        <v>0</v>
      </c>
      <c r="AA63">
        <v>0</v>
      </c>
      <c r="AB63">
        <v>4.5914723377968159</v>
      </c>
      <c r="AC63">
        <v>3.7589903992150173</v>
      </c>
      <c r="AD63">
        <v>9.0327463773864629</v>
      </c>
      <c r="AE63">
        <v>11.996251495964403</v>
      </c>
      <c r="AF63">
        <v>0</v>
      </c>
      <c r="AG63">
        <v>0</v>
      </c>
      <c r="AH63">
        <v>26.796215852556074</v>
      </c>
      <c r="AI63">
        <v>0</v>
      </c>
      <c r="AJ63">
        <v>0</v>
      </c>
      <c r="AK63">
        <v>12.671286308418749</v>
      </c>
      <c r="AL63">
        <v>18.005671256454391</v>
      </c>
      <c r="AM63">
        <v>0</v>
      </c>
      <c r="AN63">
        <v>0</v>
      </c>
      <c r="AO63">
        <v>2.3723600000000005</v>
      </c>
      <c r="AP63">
        <v>2.9281309063794536</v>
      </c>
      <c r="AQ63">
        <v>0</v>
      </c>
      <c r="AR63">
        <v>11.134724637681158</v>
      </c>
      <c r="AS63">
        <v>7.6105936736362754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628.61074078645879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87.21</v>
      </c>
      <c r="L64">
        <v>23.808285570276499</v>
      </c>
      <c r="M64">
        <v>0</v>
      </c>
      <c r="N64">
        <v>29.209999999999997</v>
      </c>
      <c r="O64">
        <v>49.04</v>
      </c>
      <c r="P64">
        <v>65.53</v>
      </c>
      <c r="Q64">
        <v>3</v>
      </c>
      <c r="R64">
        <v>5.9925741297808335</v>
      </c>
      <c r="S64">
        <v>0</v>
      </c>
      <c r="T64">
        <v>0</v>
      </c>
      <c r="U64">
        <v>232.82000000000002</v>
      </c>
      <c r="V64">
        <v>3.2800000000000002</v>
      </c>
      <c r="W64">
        <v>5.6285219217642428</v>
      </c>
      <c r="X64">
        <v>12.192915919148426</v>
      </c>
      <c r="Y64">
        <v>0</v>
      </c>
      <c r="Z64">
        <v>0</v>
      </c>
      <c r="AA64">
        <v>0</v>
      </c>
      <c r="AB64">
        <v>4.5914723377968159</v>
      </c>
      <c r="AC64">
        <v>3.7589903992150173</v>
      </c>
      <c r="AD64">
        <v>9.0327463773864629</v>
      </c>
      <c r="AE64">
        <v>11.996251495964403</v>
      </c>
      <c r="AF64">
        <v>0</v>
      </c>
      <c r="AG64">
        <v>0</v>
      </c>
      <c r="AH64">
        <v>26.796215852556074</v>
      </c>
      <c r="AI64">
        <v>0</v>
      </c>
      <c r="AJ64">
        <v>0</v>
      </c>
      <c r="AK64">
        <v>12.671286308418749</v>
      </c>
      <c r="AL64">
        <v>18.005671256454391</v>
      </c>
      <c r="AM64">
        <v>0</v>
      </c>
      <c r="AN64">
        <v>0</v>
      </c>
      <c r="AO64">
        <v>2.3672800000000005</v>
      </c>
      <c r="AP64">
        <v>2.9281309063794536</v>
      </c>
      <c r="AQ64">
        <v>0</v>
      </c>
      <c r="AR64">
        <v>11.134724637681158</v>
      </c>
      <c r="AS64">
        <v>7.6105936736362754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628.60566078645888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87.21</v>
      </c>
      <c r="L65">
        <v>23.808285570276499</v>
      </c>
      <c r="M65">
        <v>0</v>
      </c>
      <c r="N65">
        <v>29.209999999999997</v>
      </c>
      <c r="O65">
        <v>49.04</v>
      </c>
      <c r="P65">
        <v>65.53</v>
      </c>
      <c r="Q65">
        <v>3</v>
      </c>
      <c r="R65">
        <v>5.9925741297808335</v>
      </c>
      <c r="S65">
        <v>0</v>
      </c>
      <c r="T65">
        <v>0</v>
      </c>
      <c r="U65">
        <v>232.82000000000002</v>
      </c>
      <c r="V65">
        <v>3.2800000000000002</v>
      </c>
      <c r="W65">
        <v>5.6285219217642428</v>
      </c>
      <c r="X65">
        <v>12.192915919148426</v>
      </c>
      <c r="Y65">
        <v>0</v>
      </c>
      <c r="Z65">
        <v>0</v>
      </c>
      <c r="AA65">
        <v>3.1087763713080174</v>
      </c>
      <c r="AB65">
        <v>4.5914723377968159</v>
      </c>
      <c r="AC65">
        <v>3.7589903992150173</v>
      </c>
      <c r="AD65">
        <v>9.0327463773864629</v>
      </c>
      <c r="AE65">
        <v>11.996251495964403</v>
      </c>
      <c r="AF65">
        <v>0</v>
      </c>
      <c r="AG65">
        <v>0</v>
      </c>
      <c r="AH65">
        <v>26.796215852556074</v>
      </c>
      <c r="AI65">
        <v>0</v>
      </c>
      <c r="AJ65">
        <v>0</v>
      </c>
      <c r="AK65">
        <v>12.671286308418749</v>
      </c>
      <c r="AL65">
        <v>18.005671256454391</v>
      </c>
      <c r="AM65">
        <v>0</v>
      </c>
      <c r="AN65">
        <v>0</v>
      </c>
      <c r="AO65">
        <v>2.3723600000000005</v>
      </c>
      <c r="AP65">
        <v>2.9281309063794536</v>
      </c>
      <c r="AQ65">
        <v>0</v>
      </c>
      <c r="AR65">
        <v>11.134724637681158</v>
      </c>
      <c r="AS65">
        <v>7.6105936736362754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631.71951715776686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87.21</v>
      </c>
      <c r="L66">
        <v>23.808285570276499</v>
      </c>
      <c r="M66">
        <v>0</v>
      </c>
      <c r="N66">
        <v>29.209999999999997</v>
      </c>
      <c r="O66">
        <v>49.04</v>
      </c>
      <c r="P66">
        <v>65.53</v>
      </c>
      <c r="Q66">
        <v>3</v>
      </c>
      <c r="R66">
        <v>5.9925741297808335</v>
      </c>
      <c r="S66">
        <v>0</v>
      </c>
      <c r="T66">
        <v>0</v>
      </c>
      <c r="U66">
        <v>232.82000000000002</v>
      </c>
      <c r="V66">
        <v>3.2800000000000002</v>
      </c>
      <c r="W66">
        <v>5.6285219217642428</v>
      </c>
      <c r="X66">
        <v>12.192915919148426</v>
      </c>
      <c r="Y66">
        <v>0</v>
      </c>
      <c r="Z66">
        <v>0</v>
      </c>
      <c r="AA66">
        <v>3.1087763713080174</v>
      </c>
      <c r="AB66">
        <v>4.5914723377968159</v>
      </c>
      <c r="AC66">
        <v>3.7589903992150173</v>
      </c>
      <c r="AD66">
        <v>9.0327463773864629</v>
      </c>
      <c r="AE66">
        <v>11.996251495964403</v>
      </c>
      <c r="AF66">
        <v>0</v>
      </c>
      <c r="AG66">
        <v>0</v>
      </c>
      <c r="AH66">
        <v>26.796215852556074</v>
      </c>
      <c r="AI66">
        <v>0</v>
      </c>
      <c r="AJ66">
        <v>0</v>
      </c>
      <c r="AK66">
        <v>12.671286308418749</v>
      </c>
      <c r="AL66">
        <v>18.005671256454391</v>
      </c>
      <c r="AM66">
        <v>0</v>
      </c>
      <c r="AN66">
        <v>0</v>
      </c>
      <c r="AO66">
        <v>2.3672800000000005</v>
      </c>
      <c r="AP66">
        <v>2.9281309063794536</v>
      </c>
      <c r="AQ66">
        <v>0</v>
      </c>
      <c r="AR66">
        <v>11.134724637681158</v>
      </c>
      <c r="AS66">
        <v>7.6105936736362754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631.71443715776695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87.21</v>
      </c>
      <c r="L67">
        <v>23.27</v>
      </c>
      <c r="M67">
        <v>0</v>
      </c>
      <c r="N67">
        <v>29.209999999999997</v>
      </c>
      <c r="O67">
        <v>49.04</v>
      </c>
      <c r="P67">
        <v>65.53</v>
      </c>
      <c r="Q67">
        <v>2.91</v>
      </c>
      <c r="R67">
        <v>5.81</v>
      </c>
      <c r="S67">
        <v>0</v>
      </c>
      <c r="T67">
        <v>0</v>
      </c>
      <c r="U67">
        <v>232.82000000000002</v>
      </c>
      <c r="V67">
        <v>3.2800000000000002</v>
      </c>
      <c r="W67">
        <v>5.6285219217642428</v>
      </c>
      <c r="X67">
        <v>12.192915919148426</v>
      </c>
      <c r="Y67">
        <v>0</v>
      </c>
      <c r="Z67">
        <v>0</v>
      </c>
      <c r="AA67">
        <v>3.1087763713080174</v>
      </c>
      <c r="AB67">
        <v>4.5914723377968159</v>
      </c>
      <c r="AC67">
        <v>3.7589903992150173</v>
      </c>
      <c r="AD67">
        <v>9.0327463773864629</v>
      </c>
      <c r="AE67">
        <v>11.996251495964403</v>
      </c>
      <c r="AF67">
        <v>0</v>
      </c>
      <c r="AG67">
        <v>0</v>
      </c>
      <c r="AH67">
        <v>26.796215852556074</v>
      </c>
      <c r="AI67">
        <v>0</v>
      </c>
      <c r="AJ67">
        <v>0</v>
      </c>
      <c r="AK67">
        <v>12.671286308418749</v>
      </c>
      <c r="AL67">
        <v>18.005671256454391</v>
      </c>
      <c r="AM67">
        <v>0</v>
      </c>
      <c r="AN67">
        <v>0</v>
      </c>
      <c r="AO67">
        <v>2.3444200000000008</v>
      </c>
      <c r="AP67">
        <v>2.9281309063794536</v>
      </c>
      <c r="AQ67">
        <v>0</v>
      </c>
      <c r="AR67">
        <v>11.134724637681158</v>
      </c>
      <c r="AS67">
        <v>7.6105936736362754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630.88071745770969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87.16763240806128</v>
      </c>
      <c r="L68">
        <v>23.27</v>
      </c>
      <c r="M68">
        <v>0</v>
      </c>
      <c r="N68">
        <v>29.209999999999997</v>
      </c>
      <c r="O68">
        <v>49.04</v>
      </c>
      <c r="P68">
        <v>65.53</v>
      </c>
      <c r="Q68">
        <v>2.91</v>
      </c>
      <c r="R68">
        <v>5.81</v>
      </c>
      <c r="S68">
        <v>0</v>
      </c>
      <c r="T68">
        <v>0</v>
      </c>
      <c r="U68">
        <v>232.82000000000002</v>
      </c>
      <c r="V68">
        <v>3.2800000000000002</v>
      </c>
      <c r="W68">
        <v>5.6285219217642428</v>
      </c>
      <c r="X68">
        <v>12.192915919148426</v>
      </c>
      <c r="Y68">
        <v>0</v>
      </c>
      <c r="Z68">
        <v>0</v>
      </c>
      <c r="AA68">
        <v>3.1087763713080174</v>
      </c>
      <c r="AB68">
        <v>4.5914723377968159</v>
      </c>
      <c r="AC68">
        <v>3.7589903992150173</v>
      </c>
      <c r="AD68">
        <v>9.0327463773864629</v>
      </c>
      <c r="AE68">
        <v>11.996251495964403</v>
      </c>
      <c r="AF68">
        <v>0</v>
      </c>
      <c r="AG68">
        <v>0</v>
      </c>
      <c r="AH68">
        <v>26.796215852556074</v>
      </c>
      <c r="AI68">
        <v>0</v>
      </c>
      <c r="AJ68">
        <v>0</v>
      </c>
      <c r="AK68">
        <v>12.671286308418749</v>
      </c>
      <c r="AL68">
        <v>18.005671256454391</v>
      </c>
      <c r="AM68">
        <v>1.296272197057537</v>
      </c>
      <c r="AN68">
        <v>0</v>
      </c>
      <c r="AO68">
        <v>2.3495000000000004</v>
      </c>
      <c r="AP68">
        <v>2.9281309063794536</v>
      </c>
      <c r="AQ68">
        <v>0</v>
      </c>
      <c r="AR68">
        <v>11.134724637681158</v>
      </c>
      <c r="AS68">
        <v>7.6105936736362754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632.13970206282852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87.160000000000011</v>
      </c>
      <c r="L69">
        <v>23.27</v>
      </c>
      <c r="M69">
        <v>0</v>
      </c>
      <c r="N69">
        <v>29.209999999999997</v>
      </c>
      <c r="O69">
        <v>49.04</v>
      </c>
      <c r="P69">
        <v>65.53</v>
      </c>
      <c r="Q69">
        <v>2.91</v>
      </c>
      <c r="R69">
        <v>5.81</v>
      </c>
      <c r="S69">
        <v>0</v>
      </c>
      <c r="T69">
        <v>0</v>
      </c>
      <c r="U69">
        <v>232.82000000000002</v>
      </c>
      <c r="V69">
        <v>3.2800000000000002</v>
      </c>
      <c r="W69">
        <v>5.6285219217642428</v>
      </c>
      <c r="X69">
        <v>12.192915919148426</v>
      </c>
      <c r="Y69">
        <v>0</v>
      </c>
      <c r="Z69">
        <v>0</v>
      </c>
      <c r="AA69">
        <v>3.1087763713080174</v>
      </c>
      <c r="AB69">
        <v>4.5914723377968159</v>
      </c>
      <c r="AC69">
        <v>3.7589903992150173</v>
      </c>
      <c r="AD69">
        <v>9.0327463773864629</v>
      </c>
      <c r="AE69">
        <v>11.996251495964403</v>
      </c>
      <c r="AF69">
        <v>0</v>
      </c>
      <c r="AG69">
        <v>0</v>
      </c>
      <c r="AH69">
        <v>26.796215852556074</v>
      </c>
      <c r="AI69">
        <v>0</v>
      </c>
      <c r="AJ69">
        <v>0</v>
      </c>
      <c r="AK69">
        <v>12.671286308418749</v>
      </c>
      <c r="AL69">
        <v>18.005671256454391</v>
      </c>
      <c r="AM69">
        <v>1.296272197057537</v>
      </c>
      <c r="AN69">
        <v>0</v>
      </c>
      <c r="AO69">
        <v>2.3368000000000002</v>
      </c>
      <c r="AP69">
        <v>2.9281309063794536</v>
      </c>
      <c r="AQ69">
        <v>0</v>
      </c>
      <c r="AR69">
        <v>11.134724637681158</v>
      </c>
      <c r="AS69">
        <v>7.6105936736362754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632.11936965476718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87.167847548027069</v>
      </c>
      <c r="L70">
        <v>23.27</v>
      </c>
      <c r="M70">
        <v>0</v>
      </c>
      <c r="N70">
        <v>29.209999999999997</v>
      </c>
      <c r="O70">
        <v>49.04</v>
      </c>
      <c r="P70">
        <v>65.53</v>
      </c>
      <c r="Q70">
        <v>2.91</v>
      </c>
      <c r="R70">
        <v>5.81</v>
      </c>
      <c r="S70">
        <v>0</v>
      </c>
      <c r="T70">
        <v>0</v>
      </c>
      <c r="U70">
        <v>232.82000000000002</v>
      </c>
      <c r="V70">
        <v>3.2800000000000002</v>
      </c>
      <c r="W70">
        <v>5.6285219217642428</v>
      </c>
      <c r="X70">
        <v>12.192915919148426</v>
      </c>
      <c r="Y70">
        <v>0</v>
      </c>
      <c r="Z70">
        <v>0</v>
      </c>
      <c r="AA70">
        <v>3.1087763713080174</v>
      </c>
      <c r="AB70">
        <v>4.5914723377968159</v>
      </c>
      <c r="AC70">
        <v>3.7589903992150173</v>
      </c>
      <c r="AD70">
        <v>9.0327463773864629</v>
      </c>
      <c r="AE70">
        <v>11.996251495964403</v>
      </c>
      <c r="AF70">
        <v>0</v>
      </c>
      <c r="AG70">
        <v>0</v>
      </c>
      <c r="AH70">
        <v>26.796215852556074</v>
      </c>
      <c r="AI70">
        <v>0</v>
      </c>
      <c r="AJ70">
        <v>0</v>
      </c>
      <c r="AK70">
        <v>12.671286308418749</v>
      </c>
      <c r="AL70">
        <v>18.005671256454391</v>
      </c>
      <c r="AM70">
        <v>2.5925443941150741</v>
      </c>
      <c r="AN70">
        <v>0</v>
      </c>
      <c r="AO70">
        <v>2.3139400000000006</v>
      </c>
      <c r="AP70">
        <v>2.9281309063794536</v>
      </c>
      <c r="AQ70">
        <v>0</v>
      </c>
      <c r="AR70">
        <v>11.134724637681158</v>
      </c>
      <c r="AS70">
        <v>7.6105936736362754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633.40062939985182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87.167663127982408</v>
      </c>
      <c r="L71">
        <v>23.27</v>
      </c>
      <c r="M71">
        <v>0</v>
      </c>
      <c r="N71">
        <v>29.209999999999997</v>
      </c>
      <c r="O71">
        <v>49.04</v>
      </c>
      <c r="P71">
        <v>65.53</v>
      </c>
      <c r="Q71">
        <v>2.91</v>
      </c>
      <c r="R71">
        <v>5.81</v>
      </c>
      <c r="S71">
        <v>0</v>
      </c>
      <c r="T71">
        <v>0</v>
      </c>
      <c r="U71">
        <v>232.82000000000002</v>
      </c>
      <c r="V71">
        <v>3.2800000000000002</v>
      </c>
      <c r="W71">
        <v>5.6285219217642428</v>
      </c>
      <c r="X71">
        <v>24.32253994778068</v>
      </c>
      <c r="Y71">
        <v>0</v>
      </c>
      <c r="Z71">
        <v>1.6027399999999998</v>
      </c>
      <c r="AA71">
        <v>6.9109317862165982</v>
      </c>
      <c r="AB71">
        <v>4.5914723377968159</v>
      </c>
      <c r="AC71">
        <v>3.7589903992150173</v>
      </c>
      <c r="AD71">
        <v>9.0327463773864629</v>
      </c>
      <c r="AE71">
        <v>11.996251495964403</v>
      </c>
      <c r="AF71">
        <v>0</v>
      </c>
      <c r="AG71">
        <v>0</v>
      </c>
      <c r="AH71">
        <v>29.128647033681972</v>
      </c>
      <c r="AI71">
        <v>0</v>
      </c>
      <c r="AJ71">
        <v>0</v>
      </c>
      <c r="AK71">
        <v>12.671286308418749</v>
      </c>
      <c r="AL71">
        <v>18.005671256454391</v>
      </c>
      <c r="AM71">
        <v>2.5925443941150741</v>
      </c>
      <c r="AN71">
        <v>0</v>
      </c>
      <c r="AO71">
        <v>2.2225000000000006</v>
      </c>
      <c r="AP71">
        <v>2.9281309063794536</v>
      </c>
      <c r="AQ71">
        <v>0</v>
      </c>
      <c r="AR71">
        <v>11.134724637681158</v>
      </c>
      <c r="AS71">
        <v>7.6105936736362754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653.17595560447387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87.059999999999988</v>
      </c>
      <c r="L72">
        <v>23.27</v>
      </c>
      <c r="M72">
        <v>0</v>
      </c>
      <c r="N72">
        <v>29.209999999999997</v>
      </c>
      <c r="O72">
        <v>49.04</v>
      </c>
      <c r="P72">
        <v>65.53</v>
      </c>
      <c r="Q72">
        <v>2.91</v>
      </c>
      <c r="R72">
        <v>5.81</v>
      </c>
      <c r="S72">
        <v>0</v>
      </c>
      <c r="T72">
        <v>0</v>
      </c>
      <c r="U72">
        <v>232.82000000000002</v>
      </c>
      <c r="V72">
        <v>3.2800000000000002</v>
      </c>
      <c r="W72">
        <v>5.6285219217642428</v>
      </c>
      <c r="X72">
        <v>24.32253994778068</v>
      </c>
      <c r="Y72">
        <v>0</v>
      </c>
      <c r="Z72">
        <v>1.6027399999999998</v>
      </c>
      <c r="AA72">
        <v>6.9109317862165982</v>
      </c>
      <c r="AB72">
        <v>4.5914723377968159</v>
      </c>
      <c r="AC72">
        <v>3.7589903992150173</v>
      </c>
      <c r="AD72">
        <v>9.0327463773864629</v>
      </c>
      <c r="AE72">
        <v>11.996251495964403</v>
      </c>
      <c r="AF72">
        <v>0</v>
      </c>
      <c r="AG72">
        <v>0</v>
      </c>
      <c r="AH72">
        <v>29.128647033681972</v>
      </c>
      <c r="AI72">
        <v>0</v>
      </c>
      <c r="AJ72">
        <v>0</v>
      </c>
      <c r="AK72">
        <v>12.671286308418749</v>
      </c>
      <c r="AL72">
        <v>18.005671256454391</v>
      </c>
      <c r="AM72">
        <v>2.5925443941150741</v>
      </c>
      <c r="AN72">
        <v>0</v>
      </c>
      <c r="AO72">
        <v>2.1056600000000003</v>
      </c>
      <c r="AP72">
        <v>2.9281309063794536</v>
      </c>
      <c r="AQ72">
        <v>0</v>
      </c>
      <c r="AR72">
        <v>11.134724637681158</v>
      </c>
      <c r="AS72">
        <v>7.6105936736362754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652.95145247649145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87.159999999999982</v>
      </c>
      <c r="L73">
        <v>23.64</v>
      </c>
      <c r="M73">
        <v>0</v>
      </c>
      <c r="N73">
        <v>29.209999999999997</v>
      </c>
      <c r="O73">
        <v>49.04</v>
      </c>
      <c r="P73">
        <v>65.53</v>
      </c>
      <c r="Q73">
        <v>2.91</v>
      </c>
      <c r="R73">
        <v>5.81</v>
      </c>
      <c r="S73">
        <v>0</v>
      </c>
      <c r="T73">
        <v>0</v>
      </c>
      <c r="U73">
        <v>232.82000000000002</v>
      </c>
      <c r="V73">
        <v>3.2800000000000002</v>
      </c>
      <c r="W73">
        <v>5.6285219217642428</v>
      </c>
      <c r="X73">
        <v>24.32253994778068</v>
      </c>
      <c r="Y73">
        <v>0</v>
      </c>
      <c r="Z73">
        <v>1.6027399999999998</v>
      </c>
      <c r="AA73">
        <v>10.367667604313176</v>
      </c>
      <c r="AB73">
        <v>4.5914723377968159</v>
      </c>
      <c r="AC73">
        <v>3.7589903992150173</v>
      </c>
      <c r="AD73">
        <v>9.0327463773864629</v>
      </c>
      <c r="AE73">
        <v>11.996251495964403</v>
      </c>
      <c r="AF73">
        <v>0</v>
      </c>
      <c r="AG73">
        <v>0</v>
      </c>
      <c r="AH73">
        <v>29.128647033681972</v>
      </c>
      <c r="AI73">
        <v>0.87876308897031041</v>
      </c>
      <c r="AJ73">
        <v>0</v>
      </c>
      <c r="AK73">
        <v>12.671286308418749</v>
      </c>
      <c r="AL73">
        <v>18.005671256454391</v>
      </c>
      <c r="AM73">
        <v>2.5925443941150741</v>
      </c>
      <c r="AN73">
        <v>0</v>
      </c>
      <c r="AO73">
        <v>2.1056600000000003</v>
      </c>
      <c r="AP73">
        <v>2.9281309063794536</v>
      </c>
      <c r="AQ73">
        <v>0</v>
      </c>
      <c r="AR73">
        <v>11.134724637681158</v>
      </c>
      <c r="AS73">
        <v>7.6105936736362754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657.75695138355843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87.168218256888238</v>
      </c>
      <c r="L74">
        <v>23.64</v>
      </c>
      <c r="M74">
        <v>0</v>
      </c>
      <c r="N74">
        <v>29.209999999999997</v>
      </c>
      <c r="O74">
        <v>49.04</v>
      </c>
      <c r="P74">
        <v>65.53</v>
      </c>
      <c r="Q74">
        <v>2.91</v>
      </c>
      <c r="R74">
        <v>5.81</v>
      </c>
      <c r="S74">
        <v>0</v>
      </c>
      <c r="T74">
        <v>0</v>
      </c>
      <c r="U74">
        <v>232.82000000000002</v>
      </c>
      <c r="V74">
        <v>3.2780060790273557</v>
      </c>
      <c r="W74">
        <v>11.05</v>
      </c>
      <c r="X74">
        <v>24.32253994778068</v>
      </c>
      <c r="Y74">
        <v>0</v>
      </c>
      <c r="Z74">
        <v>1.6027399999999998</v>
      </c>
      <c r="AA74">
        <v>10.367667604313176</v>
      </c>
      <c r="AB74">
        <v>4.5914723377968159</v>
      </c>
      <c r="AC74">
        <v>3.7589903992150173</v>
      </c>
      <c r="AD74">
        <v>9.0327463773864629</v>
      </c>
      <c r="AE74">
        <v>11.996251495964403</v>
      </c>
      <c r="AF74">
        <v>0</v>
      </c>
      <c r="AG74">
        <v>0</v>
      </c>
      <c r="AH74">
        <v>29.128647033681972</v>
      </c>
      <c r="AI74">
        <v>1.5665907423790089</v>
      </c>
      <c r="AJ74">
        <v>0</v>
      </c>
      <c r="AK74">
        <v>12.671286308418749</v>
      </c>
      <c r="AL74">
        <v>18.005671256454391</v>
      </c>
      <c r="AM74">
        <v>2.5925443941150741</v>
      </c>
      <c r="AN74">
        <v>0</v>
      </c>
      <c r="AO74">
        <v>1.9837400000000003</v>
      </c>
      <c r="AP74">
        <v>2.9281309063794536</v>
      </c>
      <c r="AQ74">
        <v>0</v>
      </c>
      <c r="AR74">
        <v>11.134724637681158</v>
      </c>
      <c r="AS74">
        <v>7.6105936736362754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663.75056145111853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87.16</v>
      </c>
      <c r="L75">
        <v>23.64</v>
      </c>
      <c r="M75">
        <v>0</v>
      </c>
      <c r="N75">
        <v>29.209999999999997</v>
      </c>
      <c r="O75">
        <v>49.04</v>
      </c>
      <c r="P75">
        <v>65.53</v>
      </c>
      <c r="Q75">
        <v>2.91</v>
      </c>
      <c r="R75">
        <v>5.81</v>
      </c>
      <c r="S75">
        <v>0</v>
      </c>
      <c r="T75">
        <v>0</v>
      </c>
      <c r="U75">
        <v>232.82000000000002</v>
      </c>
      <c r="V75">
        <v>3.2780060790273557</v>
      </c>
      <c r="W75">
        <v>11.05</v>
      </c>
      <c r="X75">
        <v>24.32253994778068</v>
      </c>
      <c r="Y75">
        <v>0</v>
      </c>
      <c r="Z75">
        <v>0.81279999999999997</v>
      </c>
      <c r="AA75">
        <v>10.367667604313176</v>
      </c>
      <c r="AB75">
        <v>4.5914723377968159</v>
      </c>
      <c r="AC75">
        <v>3.7589903992150173</v>
      </c>
      <c r="AD75">
        <v>9.0327463773864629</v>
      </c>
      <c r="AE75">
        <v>11.996251495964403</v>
      </c>
      <c r="AF75">
        <v>0</v>
      </c>
      <c r="AG75">
        <v>0</v>
      </c>
      <c r="AH75">
        <v>29.128647033681972</v>
      </c>
      <c r="AI75">
        <v>1.877148378533438</v>
      </c>
      <c r="AJ75">
        <v>0</v>
      </c>
      <c r="AK75">
        <v>12.671286308418749</v>
      </c>
      <c r="AL75">
        <v>18.005671256454391</v>
      </c>
      <c r="AM75">
        <v>3.6069178246110791</v>
      </c>
      <c r="AN75">
        <v>0</v>
      </c>
      <c r="AO75">
        <v>1.9151600000000004</v>
      </c>
      <c r="AP75">
        <v>2.9281309063794536</v>
      </c>
      <c r="AQ75">
        <v>0</v>
      </c>
      <c r="AR75">
        <v>11.134724637681158</v>
      </c>
      <c r="AS75">
        <v>7.6105936736362754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664.2087542608806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87.16</v>
      </c>
      <c r="L76">
        <v>23.64</v>
      </c>
      <c r="M76">
        <v>0</v>
      </c>
      <c r="N76">
        <v>29.209999999999997</v>
      </c>
      <c r="O76">
        <v>49.04</v>
      </c>
      <c r="P76">
        <v>65.53</v>
      </c>
      <c r="Q76">
        <v>2.91</v>
      </c>
      <c r="R76">
        <v>5.81</v>
      </c>
      <c r="S76">
        <v>0</v>
      </c>
      <c r="T76">
        <v>0</v>
      </c>
      <c r="U76">
        <v>232.82000000000002</v>
      </c>
      <c r="V76">
        <v>3.2780060790273557</v>
      </c>
      <c r="W76">
        <v>11.05</v>
      </c>
      <c r="X76">
        <v>24.32253994778068</v>
      </c>
      <c r="Y76">
        <v>0</v>
      </c>
      <c r="Z76">
        <v>0.81279999999999997</v>
      </c>
      <c r="AA76">
        <v>10.367667604313176</v>
      </c>
      <c r="AB76">
        <v>4.5914723377968159</v>
      </c>
      <c r="AC76">
        <v>4.762001301331142</v>
      </c>
      <c r="AD76">
        <v>9.0327463773864629</v>
      </c>
      <c r="AE76">
        <v>11.996251495964403</v>
      </c>
      <c r="AF76">
        <v>0</v>
      </c>
      <c r="AG76">
        <v>0</v>
      </c>
      <c r="AH76">
        <v>29.128647033681972</v>
      </c>
      <c r="AI76">
        <v>12.056537563595279</v>
      </c>
      <c r="AJ76">
        <v>0</v>
      </c>
      <c r="AK76">
        <v>12.671286308418749</v>
      </c>
      <c r="AL76">
        <v>18.005671256454391</v>
      </c>
      <c r="AM76">
        <v>3.6069178246110791</v>
      </c>
      <c r="AN76">
        <v>0</v>
      </c>
      <c r="AO76">
        <v>1.9151600000000004</v>
      </c>
      <c r="AP76">
        <v>2.9281309063794536</v>
      </c>
      <c r="AQ76">
        <v>0</v>
      </c>
      <c r="AR76">
        <v>11.134724637681158</v>
      </c>
      <c r="AS76">
        <v>7.6105936736362754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675.39115434805854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87.168461850649351</v>
      </c>
      <c r="L77">
        <v>23.241211994784873</v>
      </c>
      <c r="M77">
        <v>0</v>
      </c>
      <c r="N77">
        <v>29.209999999999997</v>
      </c>
      <c r="O77">
        <v>49.04</v>
      </c>
      <c r="P77">
        <v>65.53</v>
      </c>
      <c r="Q77">
        <v>2.91</v>
      </c>
      <c r="R77">
        <v>5.81</v>
      </c>
      <c r="S77">
        <v>0</v>
      </c>
      <c r="T77">
        <v>0</v>
      </c>
      <c r="U77">
        <v>232.82000000000002</v>
      </c>
      <c r="V77">
        <v>4.3475157053112508</v>
      </c>
      <c r="W77">
        <v>11.05</v>
      </c>
      <c r="X77">
        <v>24.32253994778068</v>
      </c>
      <c r="Y77">
        <v>0</v>
      </c>
      <c r="Z77">
        <v>4.8107600000000001</v>
      </c>
      <c r="AA77">
        <v>10.367667604313176</v>
      </c>
      <c r="AB77">
        <v>10.034057936430907</v>
      </c>
      <c r="AC77">
        <v>7.5179807984300346</v>
      </c>
      <c r="AD77">
        <v>9.2612773999679217</v>
      </c>
      <c r="AE77">
        <v>12.281766886655303</v>
      </c>
      <c r="AF77">
        <v>0</v>
      </c>
      <c r="AG77">
        <v>0</v>
      </c>
      <c r="AH77">
        <v>37.986304430400367</v>
      </c>
      <c r="AI77">
        <v>12.056537563595279</v>
      </c>
      <c r="AJ77">
        <v>0</v>
      </c>
      <c r="AK77">
        <v>12.703871478078661</v>
      </c>
      <c r="AL77">
        <v>20.578272805507751</v>
      </c>
      <c r="AM77">
        <v>3.8865059455450575</v>
      </c>
      <c r="AN77">
        <v>0</v>
      </c>
      <c r="AO77">
        <v>1.9151600000000004</v>
      </c>
      <c r="AP77">
        <v>3.0576492725766364</v>
      </c>
      <c r="AQ77">
        <v>0</v>
      </c>
      <c r="AR77">
        <v>11.134724637681158</v>
      </c>
      <c r="AS77">
        <v>7.6105936736362754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700.65285993134466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87.17</v>
      </c>
      <c r="L78">
        <v>13.778646232439337</v>
      </c>
      <c r="M78">
        <v>0</v>
      </c>
      <c r="N78">
        <v>29.209999999999997</v>
      </c>
      <c r="O78">
        <v>49.04</v>
      </c>
      <c r="P78">
        <v>65.53</v>
      </c>
      <c r="Q78">
        <v>2.7833213859020307</v>
      </c>
      <c r="R78">
        <v>5.8100000000000005</v>
      </c>
      <c r="S78">
        <v>0</v>
      </c>
      <c r="T78">
        <v>0</v>
      </c>
      <c r="U78">
        <v>232.82000000000002</v>
      </c>
      <c r="V78">
        <v>4.3475157053112508</v>
      </c>
      <c r="W78">
        <v>11.05</v>
      </c>
      <c r="X78">
        <v>24.32253994778068</v>
      </c>
      <c r="Y78">
        <v>0</v>
      </c>
      <c r="Z78">
        <v>4.8107600000000001</v>
      </c>
      <c r="AA78">
        <v>10.367667604313176</v>
      </c>
      <c r="AB78">
        <v>10.034057936430907</v>
      </c>
      <c r="AC78">
        <v>7.5179807984300346</v>
      </c>
      <c r="AD78">
        <v>9.2612773999679217</v>
      </c>
      <c r="AE78">
        <v>12.281766886655303</v>
      </c>
      <c r="AF78">
        <v>0</v>
      </c>
      <c r="AG78">
        <v>0</v>
      </c>
      <c r="AH78">
        <v>37.986304430400367</v>
      </c>
      <c r="AI78">
        <v>12.056537563595279</v>
      </c>
      <c r="AJ78">
        <v>0</v>
      </c>
      <c r="AK78">
        <v>12.703871478078661</v>
      </c>
      <c r="AL78">
        <v>20.578272805507751</v>
      </c>
      <c r="AM78">
        <v>3.8865059455450575</v>
      </c>
      <c r="AN78">
        <v>0</v>
      </c>
      <c r="AO78">
        <v>1.9532600000000004</v>
      </c>
      <c r="AP78">
        <v>3.0576492725766364</v>
      </c>
      <c r="AQ78">
        <v>0</v>
      </c>
      <c r="AR78">
        <v>11.134724637681158</v>
      </c>
      <c r="AS78">
        <v>7.6105936736362754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691.10325370425176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87.167032055974531</v>
      </c>
      <c r="L79">
        <v>22.99</v>
      </c>
      <c r="M79">
        <v>0</v>
      </c>
      <c r="N79">
        <v>29.209999999999997</v>
      </c>
      <c r="O79">
        <v>49.04</v>
      </c>
      <c r="P79">
        <v>65.53</v>
      </c>
      <c r="Q79">
        <v>2.9116647597254004</v>
      </c>
      <c r="R79">
        <v>5.8100000000000005</v>
      </c>
      <c r="S79">
        <v>0</v>
      </c>
      <c r="T79">
        <v>0</v>
      </c>
      <c r="U79">
        <v>232.82000000000002</v>
      </c>
      <c r="V79">
        <v>4.3475157053112508</v>
      </c>
      <c r="W79">
        <v>11.05</v>
      </c>
      <c r="X79">
        <v>24.32253994778068</v>
      </c>
      <c r="Y79">
        <v>0</v>
      </c>
      <c r="Z79">
        <v>4.8107600000000001</v>
      </c>
      <c r="AA79">
        <v>10.367667604313176</v>
      </c>
      <c r="AB79">
        <v>10.034057936430907</v>
      </c>
      <c r="AC79">
        <v>7.5179807984300346</v>
      </c>
      <c r="AD79">
        <v>9.2612773999679217</v>
      </c>
      <c r="AE79">
        <v>12.281766886655303</v>
      </c>
      <c r="AF79">
        <v>0</v>
      </c>
      <c r="AG79">
        <v>0</v>
      </c>
      <c r="AH79">
        <v>37.986304430400367</v>
      </c>
      <c r="AI79">
        <v>12.056537563595279</v>
      </c>
      <c r="AJ79">
        <v>0</v>
      </c>
      <c r="AK79">
        <v>12.703871478078661</v>
      </c>
      <c r="AL79">
        <v>20.578272805507751</v>
      </c>
      <c r="AM79">
        <v>3.8865059455450575</v>
      </c>
      <c r="AN79">
        <v>0</v>
      </c>
      <c r="AO79">
        <v>1.9685000000000006</v>
      </c>
      <c r="AP79">
        <v>3.0576492725766364</v>
      </c>
      <c r="AQ79">
        <v>0</v>
      </c>
      <c r="AR79">
        <v>11.134724637681158</v>
      </c>
      <c r="AS79">
        <v>7.6105936736362754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700.45522290161034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87.167032055974531</v>
      </c>
      <c r="L80">
        <v>23.24</v>
      </c>
      <c r="M80">
        <v>0</v>
      </c>
      <c r="N80">
        <v>29.209999999999997</v>
      </c>
      <c r="O80">
        <v>49.04</v>
      </c>
      <c r="P80">
        <v>65.53</v>
      </c>
      <c r="Q80">
        <v>4.9625396825396821</v>
      </c>
      <c r="R80">
        <v>10.11</v>
      </c>
      <c r="S80">
        <v>0</v>
      </c>
      <c r="T80">
        <v>0</v>
      </c>
      <c r="U80">
        <v>232.82000000000002</v>
      </c>
      <c r="V80">
        <v>4.3475157053112508</v>
      </c>
      <c r="W80">
        <v>11.05</v>
      </c>
      <c r="X80">
        <v>24.32253994778068</v>
      </c>
      <c r="Y80">
        <v>0</v>
      </c>
      <c r="Z80">
        <v>4.8107600000000001</v>
      </c>
      <c r="AA80">
        <v>10.367667604313176</v>
      </c>
      <c r="AB80">
        <v>10.034057936430907</v>
      </c>
      <c r="AC80">
        <v>7.5179807984300346</v>
      </c>
      <c r="AD80">
        <v>9.2612773999679217</v>
      </c>
      <c r="AE80">
        <v>12.281766886655303</v>
      </c>
      <c r="AF80">
        <v>0</v>
      </c>
      <c r="AG80">
        <v>0</v>
      </c>
      <c r="AH80">
        <v>37.986304430400367</v>
      </c>
      <c r="AI80">
        <v>12.056537563595279</v>
      </c>
      <c r="AJ80">
        <v>0</v>
      </c>
      <c r="AK80">
        <v>12.703871478078661</v>
      </c>
      <c r="AL80">
        <v>20.578272805507751</v>
      </c>
      <c r="AM80">
        <v>3.8865059455450575</v>
      </c>
      <c r="AN80">
        <v>0</v>
      </c>
      <c r="AO80">
        <v>2.0015200000000006</v>
      </c>
      <c r="AP80">
        <v>3.0576492725766364</v>
      </c>
      <c r="AQ80">
        <v>0</v>
      </c>
      <c r="AR80">
        <v>11.134724637681158</v>
      </c>
      <c r="AS80">
        <v>7.6105936736362754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707.08911782442465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154.54759668465331</v>
      </c>
      <c r="L81">
        <v>26.91</v>
      </c>
      <c r="M81">
        <v>0</v>
      </c>
      <c r="N81">
        <v>29.209999999999997</v>
      </c>
      <c r="O81">
        <v>49.04</v>
      </c>
      <c r="P81">
        <v>65.53</v>
      </c>
      <c r="Q81">
        <v>4.9625396825396821</v>
      </c>
      <c r="R81">
        <v>10.11</v>
      </c>
      <c r="S81">
        <v>0</v>
      </c>
      <c r="T81">
        <v>0</v>
      </c>
      <c r="U81">
        <v>232.82000000000002</v>
      </c>
      <c r="V81">
        <v>4.3475157053112508</v>
      </c>
      <c r="W81">
        <v>11.05</v>
      </c>
      <c r="X81">
        <v>24.32253994778068</v>
      </c>
      <c r="Y81">
        <v>0</v>
      </c>
      <c r="Z81">
        <v>4.8107600000000001</v>
      </c>
      <c r="AA81">
        <v>10.367667604313176</v>
      </c>
      <c r="AB81">
        <v>10.034057936430907</v>
      </c>
      <c r="AC81">
        <v>7.5179807984300346</v>
      </c>
      <c r="AD81">
        <v>9.2612773999679217</v>
      </c>
      <c r="AE81">
        <v>12.281766886655303</v>
      </c>
      <c r="AF81">
        <v>0</v>
      </c>
      <c r="AG81">
        <v>0</v>
      </c>
      <c r="AH81">
        <v>37.986304430400367</v>
      </c>
      <c r="AI81">
        <v>12.056537563595279</v>
      </c>
      <c r="AJ81">
        <v>0</v>
      </c>
      <c r="AK81">
        <v>12.703871478078661</v>
      </c>
      <c r="AL81">
        <v>20.578272805507751</v>
      </c>
      <c r="AM81">
        <v>3.8865059455450575</v>
      </c>
      <c r="AN81">
        <v>0</v>
      </c>
      <c r="AO81">
        <v>2.1056600000000003</v>
      </c>
      <c r="AP81">
        <v>0.94726177630488839</v>
      </c>
      <c r="AQ81">
        <v>0</v>
      </c>
      <c r="AR81">
        <v>11.134724637681158</v>
      </c>
      <c r="AS81">
        <v>7.6105936736362754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776.13343495683159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158.24759673794193</v>
      </c>
      <c r="L82">
        <v>26.91</v>
      </c>
      <c r="M82">
        <v>0</v>
      </c>
      <c r="N82">
        <v>29.209999999999997</v>
      </c>
      <c r="O82">
        <v>49.04</v>
      </c>
      <c r="P82">
        <v>65.53</v>
      </c>
      <c r="Q82">
        <v>4.9625396825396821</v>
      </c>
      <c r="R82">
        <v>10.11</v>
      </c>
      <c r="S82">
        <v>0</v>
      </c>
      <c r="T82">
        <v>0</v>
      </c>
      <c r="U82">
        <v>232.82000000000002</v>
      </c>
      <c r="V82">
        <v>4.3475157053112508</v>
      </c>
      <c r="W82">
        <v>11.05</v>
      </c>
      <c r="X82">
        <v>24.32253994778068</v>
      </c>
      <c r="Y82">
        <v>0</v>
      </c>
      <c r="Z82">
        <v>4.8107600000000001</v>
      </c>
      <c r="AA82">
        <v>10.367667604313176</v>
      </c>
      <c r="AB82">
        <v>10.034057936430907</v>
      </c>
      <c r="AC82">
        <v>7.5179807984300346</v>
      </c>
      <c r="AD82">
        <v>9.2612773999679217</v>
      </c>
      <c r="AE82">
        <v>12.281766886655303</v>
      </c>
      <c r="AF82">
        <v>0</v>
      </c>
      <c r="AG82">
        <v>0</v>
      </c>
      <c r="AH82">
        <v>37.986304430400367</v>
      </c>
      <c r="AI82">
        <v>4.0694552470902599</v>
      </c>
      <c r="AJ82">
        <v>0</v>
      </c>
      <c r="AK82">
        <v>12.703871478078661</v>
      </c>
      <c r="AL82">
        <v>20.578272805507751</v>
      </c>
      <c r="AM82">
        <v>3.8865059455450575</v>
      </c>
      <c r="AN82">
        <v>0</v>
      </c>
      <c r="AO82">
        <v>2.1488400000000007</v>
      </c>
      <c r="AP82">
        <v>0.94726177630488839</v>
      </c>
      <c r="AQ82">
        <v>0</v>
      </c>
      <c r="AR82">
        <v>11.134724637681158</v>
      </c>
      <c r="AS82">
        <v>7.6105936736362754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771.88953269361502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158.24759673794193</v>
      </c>
      <c r="L83">
        <v>26.91</v>
      </c>
      <c r="M83">
        <v>0</v>
      </c>
      <c r="N83">
        <v>29.209999999999997</v>
      </c>
      <c r="O83">
        <v>49.04</v>
      </c>
      <c r="P83">
        <v>65.53</v>
      </c>
      <c r="Q83">
        <v>4.9625396825396821</v>
      </c>
      <c r="R83">
        <v>10.11</v>
      </c>
      <c r="S83">
        <v>0</v>
      </c>
      <c r="T83">
        <v>0</v>
      </c>
      <c r="U83">
        <v>232.82000000000002</v>
      </c>
      <c r="V83">
        <v>4.3475157053112508</v>
      </c>
      <c r="W83">
        <v>11.05</v>
      </c>
      <c r="X83">
        <v>24.32253994778068</v>
      </c>
      <c r="Y83">
        <v>0</v>
      </c>
      <c r="Z83">
        <v>4.8107600000000001</v>
      </c>
      <c r="AA83">
        <v>10.367667604313176</v>
      </c>
      <c r="AB83">
        <v>10.034057936430907</v>
      </c>
      <c r="AC83">
        <v>7.5179807984300346</v>
      </c>
      <c r="AD83">
        <v>9.2612773999679217</v>
      </c>
      <c r="AE83">
        <v>12.281766886655303</v>
      </c>
      <c r="AF83">
        <v>0</v>
      </c>
      <c r="AG83">
        <v>0</v>
      </c>
      <c r="AH83">
        <v>37.986304430400367</v>
      </c>
      <c r="AI83">
        <v>3.4437391209124466</v>
      </c>
      <c r="AJ83">
        <v>0</v>
      </c>
      <c r="AK83">
        <v>12.703871478078661</v>
      </c>
      <c r="AL83">
        <v>20.578272805507751</v>
      </c>
      <c r="AM83">
        <v>3.8865059455450575</v>
      </c>
      <c r="AN83">
        <v>0</v>
      </c>
      <c r="AO83">
        <v>2.1996400000000005</v>
      </c>
      <c r="AP83">
        <v>0.94726177630488839</v>
      </c>
      <c r="AQ83">
        <v>0</v>
      </c>
      <c r="AR83">
        <v>11.134724637681158</v>
      </c>
      <c r="AS83">
        <v>7.6105936736362754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771.31461656743738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158.24759673794193</v>
      </c>
      <c r="L84">
        <v>26.91</v>
      </c>
      <c r="M84">
        <v>0</v>
      </c>
      <c r="N84">
        <v>29.209999999999997</v>
      </c>
      <c r="O84">
        <v>49.04</v>
      </c>
      <c r="P84">
        <v>65.53</v>
      </c>
      <c r="Q84">
        <v>4.9625396825396821</v>
      </c>
      <c r="R84">
        <v>10.11</v>
      </c>
      <c r="S84">
        <v>0</v>
      </c>
      <c r="T84">
        <v>0</v>
      </c>
      <c r="U84">
        <v>232.82000000000002</v>
      </c>
      <c r="V84">
        <v>4.3475157053112508</v>
      </c>
      <c r="W84">
        <v>11.05</v>
      </c>
      <c r="X84">
        <v>24.32253994778068</v>
      </c>
      <c r="Y84">
        <v>0</v>
      </c>
      <c r="Z84">
        <v>4.8107600000000001</v>
      </c>
      <c r="AA84">
        <v>10.367667604313176</v>
      </c>
      <c r="AB84">
        <v>10.034057936430907</v>
      </c>
      <c r="AC84">
        <v>7.5179807984300346</v>
      </c>
      <c r="AD84">
        <v>9.2612773999679217</v>
      </c>
      <c r="AE84">
        <v>12.281766886655303</v>
      </c>
      <c r="AF84">
        <v>0</v>
      </c>
      <c r="AG84">
        <v>0</v>
      </c>
      <c r="AH84">
        <v>37.986304430400367</v>
      </c>
      <c r="AI84">
        <v>3.4437391209124466</v>
      </c>
      <c r="AJ84">
        <v>0</v>
      </c>
      <c r="AK84">
        <v>12.703871478078661</v>
      </c>
      <c r="AL84">
        <v>20.578272805507751</v>
      </c>
      <c r="AM84">
        <v>3.8865059455450575</v>
      </c>
      <c r="AN84">
        <v>0</v>
      </c>
      <c r="AO84">
        <v>2.1996400000000005</v>
      </c>
      <c r="AP84">
        <v>2.9281309063794536</v>
      </c>
      <c r="AQ84">
        <v>0</v>
      </c>
      <c r="AR84">
        <v>11.134724637681158</v>
      </c>
      <c r="AS84">
        <v>7.6105936736362754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773.29548569751194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158.24759673794193</v>
      </c>
      <c r="L85">
        <v>26.91</v>
      </c>
      <c r="M85">
        <v>0</v>
      </c>
      <c r="N85">
        <v>29.209999999999997</v>
      </c>
      <c r="O85">
        <v>49.04</v>
      </c>
      <c r="P85">
        <v>65.53</v>
      </c>
      <c r="Q85">
        <v>4.9625396825396821</v>
      </c>
      <c r="R85">
        <v>10.11</v>
      </c>
      <c r="S85">
        <v>0</v>
      </c>
      <c r="T85">
        <v>0</v>
      </c>
      <c r="U85">
        <v>232.82000000000002</v>
      </c>
      <c r="V85">
        <v>4.3475157053112508</v>
      </c>
      <c r="W85">
        <v>11.05</v>
      </c>
      <c r="X85">
        <v>24.32253994778068</v>
      </c>
      <c r="Y85">
        <v>0</v>
      </c>
      <c r="Z85">
        <v>0.81279999999999997</v>
      </c>
      <c r="AA85">
        <v>10.367667604313176</v>
      </c>
      <c r="AB85">
        <v>9.7208482564427889</v>
      </c>
      <c r="AC85">
        <v>7.1476029194376132</v>
      </c>
      <c r="AD85">
        <v>9.0327463773864629</v>
      </c>
      <c r="AE85">
        <v>11.996251495964403</v>
      </c>
      <c r="AF85">
        <v>0</v>
      </c>
      <c r="AG85">
        <v>0</v>
      </c>
      <c r="AH85">
        <v>32.623805623145806</v>
      </c>
      <c r="AI85">
        <v>3.4437391209124466</v>
      </c>
      <c r="AJ85">
        <v>0</v>
      </c>
      <c r="AK85">
        <v>12.703871478078661</v>
      </c>
      <c r="AL85">
        <v>20.578272805507751</v>
      </c>
      <c r="AM85">
        <v>3.6069178246110791</v>
      </c>
      <c r="AN85">
        <v>0</v>
      </c>
      <c r="AO85">
        <v>2.2275800000000006</v>
      </c>
      <c r="AP85">
        <v>2.9281309063794536</v>
      </c>
      <c r="AQ85">
        <v>0</v>
      </c>
      <c r="AR85">
        <v>11.134724637681158</v>
      </c>
      <c r="AS85">
        <v>7.6105936736362754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762.48574479707065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158.24759673794193</v>
      </c>
      <c r="L86">
        <v>26.91</v>
      </c>
      <c r="M86">
        <v>0</v>
      </c>
      <c r="N86">
        <v>29.209999999999997</v>
      </c>
      <c r="O86">
        <v>49.04</v>
      </c>
      <c r="P86">
        <v>65.53</v>
      </c>
      <c r="Q86">
        <v>4.9625396825396821</v>
      </c>
      <c r="R86">
        <v>10.11</v>
      </c>
      <c r="S86">
        <v>0</v>
      </c>
      <c r="T86">
        <v>0</v>
      </c>
      <c r="U86">
        <v>232.82000000000002</v>
      </c>
      <c r="V86">
        <v>4.3475157053112508</v>
      </c>
      <c r="W86">
        <v>11.05</v>
      </c>
      <c r="X86">
        <v>24.32253994778068</v>
      </c>
      <c r="Y86">
        <v>0</v>
      </c>
      <c r="Z86">
        <v>0.81279999999999997</v>
      </c>
      <c r="AA86">
        <v>10.367667604313176</v>
      </c>
      <c r="AB86">
        <v>9.7208482564427889</v>
      </c>
      <c r="AC86">
        <v>7.1476029194376132</v>
      </c>
      <c r="AD86">
        <v>9.0327463773864629</v>
      </c>
      <c r="AE86">
        <v>11.996251495964403</v>
      </c>
      <c r="AF86">
        <v>0</v>
      </c>
      <c r="AG86">
        <v>0</v>
      </c>
      <c r="AH86">
        <v>32.623805623145806</v>
      </c>
      <c r="AI86">
        <v>3.4437391209124466</v>
      </c>
      <c r="AJ86">
        <v>0</v>
      </c>
      <c r="AK86">
        <v>12.703871478078661</v>
      </c>
      <c r="AL86">
        <v>20.578272805507751</v>
      </c>
      <c r="AM86">
        <v>3.6069178246110791</v>
      </c>
      <c r="AN86">
        <v>0</v>
      </c>
      <c r="AO86">
        <v>2.2707600000000006</v>
      </c>
      <c r="AP86">
        <v>2.5497341110190557</v>
      </c>
      <c r="AQ86">
        <v>0</v>
      </c>
      <c r="AR86">
        <v>11.134724637681158</v>
      </c>
      <c r="AS86">
        <v>7.6105936736362754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762.1505280017102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163.39999999999998</v>
      </c>
      <c r="L87">
        <v>26.91</v>
      </c>
      <c r="M87">
        <v>0</v>
      </c>
      <c r="N87">
        <v>29.209999999999997</v>
      </c>
      <c r="O87">
        <v>49.04</v>
      </c>
      <c r="P87">
        <v>65.53</v>
      </c>
      <c r="Q87">
        <v>4.9625396825396821</v>
      </c>
      <c r="R87">
        <v>10.11</v>
      </c>
      <c r="S87">
        <v>0</v>
      </c>
      <c r="T87">
        <v>0</v>
      </c>
      <c r="U87">
        <v>232.82000000000002</v>
      </c>
      <c r="V87">
        <v>4.3475157053112508</v>
      </c>
      <c r="W87">
        <v>11.05</v>
      </c>
      <c r="X87">
        <v>24.32253994778068</v>
      </c>
      <c r="Y87">
        <v>0</v>
      </c>
      <c r="Z87">
        <v>0.81279999999999997</v>
      </c>
      <c r="AA87">
        <v>10.367667604313176</v>
      </c>
      <c r="AB87">
        <v>9.7208482564427889</v>
      </c>
      <c r="AC87">
        <v>7.1476029194376132</v>
      </c>
      <c r="AD87">
        <v>9.0327463773864629</v>
      </c>
      <c r="AE87">
        <v>11.996251495964403</v>
      </c>
      <c r="AF87">
        <v>0</v>
      </c>
      <c r="AG87">
        <v>0</v>
      </c>
      <c r="AH87">
        <v>32.623805623145806</v>
      </c>
      <c r="AI87">
        <v>3.4437391209124466</v>
      </c>
      <c r="AJ87">
        <v>0</v>
      </c>
      <c r="AK87">
        <v>12.671286308418749</v>
      </c>
      <c r="AL87">
        <v>20.578272805507751</v>
      </c>
      <c r="AM87">
        <v>3.6069178246110791</v>
      </c>
      <c r="AN87">
        <v>0</v>
      </c>
      <c r="AO87">
        <v>2.2326600000000001</v>
      </c>
      <c r="AP87">
        <v>2.4252948964374488</v>
      </c>
      <c r="AQ87">
        <v>0</v>
      </c>
      <c r="AR87">
        <v>11.134724637681158</v>
      </c>
      <c r="AS87">
        <v>7.6105936736362754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767.10780687952683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158.25000000000003</v>
      </c>
      <c r="L88">
        <v>26.91</v>
      </c>
      <c r="M88">
        <v>0</v>
      </c>
      <c r="N88">
        <v>29.209999999999997</v>
      </c>
      <c r="O88">
        <v>49.04</v>
      </c>
      <c r="P88">
        <v>65.53</v>
      </c>
      <c r="Q88">
        <v>4.9625396825396821</v>
      </c>
      <c r="R88">
        <v>10.11</v>
      </c>
      <c r="S88">
        <v>0</v>
      </c>
      <c r="T88">
        <v>0</v>
      </c>
      <c r="U88">
        <v>232.82000000000002</v>
      </c>
      <c r="V88">
        <v>4.3475157053112508</v>
      </c>
      <c r="W88">
        <v>11.05</v>
      </c>
      <c r="X88">
        <v>24.32253994778068</v>
      </c>
      <c r="Y88">
        <v>0</v>
      </c>
      <c r="Z88">
        <v>0.81279999999999997</v>
      </c>
      <c r="AA88">
        <v>10.367667604313176</v>
      </c>
      <c r="AB88">
        <v>9.7208482564427889</v>
      </c>
      <c r="AC88">
        <v>7.1476029194376132</v>
      </c>
      <c r="AD88">
        <v>9.0327463773864629</v>
      </c>
      <c r="AE88">
        <v>11.996251495964403</v>
      </c>
      <c r="AF88">
        <v>0</v>
      </c>
      <c r="AG88">
        <v>0</v>
      </c>
      <c r="AH88">
        <v>32.623805623145806</v>
      </c>
      <c r="AI88">
        <v>3.4437391209124466</v>
      </c>
      <c r="AJ88">
        <v>0</v>
      </c>
      <c r="AK88">
        <v>12.671286308418749</v>
      </c>
      <c r="AL88">
        <v>20.578272805507751</v>
      </c>
      <c r="AM88">
        <v>3.6069178246110791</v>
      </c>
      <c r="AN88">
        <v>0</v>
      </c>
      <c r="AO88">
        <v>2.2402800000000003</v>
      </c>
      <c r="AP88">
        <v>2.4252948964374488</v>
      </c>
      <c r="AQ88">
        <v>0</v>
      </c>
      <c r="AR88">
        <v>11.134724637681158</v>
      </c>
      <c r="AS88">
        <v>7.6105936736362754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761.96542687952683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158.25</v>
      </c>
      <c r="L89">
        <v>26.91</v>
      </c>
      <c r="M89">
        <v>0</v>
      </c>
      <c r="N89">
        <v>29.209999999999997</v>
      </c>
      <c r="O89">
        <v>49.04</v>
      </c>
      <c r="P89">
        <v>65.53</v>
      </c>
      <c r="Q89">
        <v>4.9625396825396821</v>
      </c>
      <c r="R89">
        <v>10.11</v>
      </c>
      <c r="S89">
        <v>0</v>
      </c>
      <c r="T89">
        <v>0</v>
      </c>
      <c r="U89">
        <v>232.82000000000002</v>
      </c>
      <c r="V89">
        <v>4.3475157053112508</v>
      </c>
      <c r="W89">
        <v>11.05</v>
      </c>
      <c r="X89">
        <v>24.32253994778068</v>
      </c>
      <c r="Y89">
        <v>0</v>
      </c>
      <c r="Z89">
        <v>0.81279999999999997</v>
      </c>
      <c r="AA89">
        <v>10.367667604313176</v>
      </c>
      <c r="AB89">
        <v>9.7208482564427889</v>
      </c>
      <c r="AC89">
        <v>7.1476029194376132</v>
      </c>
      <c r="AD89">
        <v>9.0327463773864629</v>
      </c>
      <c r="AE89">
        <v>11.996251495964403</v>
      </c>
      <c r="AF89">
        <v>0</v>
      </c>
      <c r="AG89">
        <v>0</v>
      </c>
      <c r="AH89">
        <v>32.623805623145806</v>
      </c>
      <c r="AI89">
        <v>3.4437391209124466</v>
      </c>
      <c r="AJ89">
        <v>0</v>
      </c>
      <c r="AK89">
        <v>12.671286308418749</v>
      </c>
      <c r="AL89">
        <v>18.292644578313258</v>
      </c>
      <c r="AM89">
        <v>3.6069178246110791</v>
      </c>
      <c r="AN89">
        <v>0</v>
      </c>
      <c r="AO89">
        <v>2.2504400000000002</v>
      </c>
      <c r="AP89">
        <v>2.4252948964374488</v>
      </c>
      <c r="AQ89">
        <v>0</v>
      </c>
      <c r="AR89">
        <v>11.134724637681158</v>
      </c>
      <c r="AS89">
        <v>7.6105936736362754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759.68995865233239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158.25</v>
      </c>
      <c r="L90">
        <v>26.91</v>
      </c>
      <c r="M90">
        <v>0</v>
      </c>
      <c r="N90">
        <v>29.209999999999997</v>
      </c>
      <c r="O90">
        <v>49.04</v>
      </c>
      <c r="P90">
        <v>65.53</v>
      </c>
      <c r="Q90">
        <v>4.9625396825396821</v>
      </c>
      <c r="R90">
        <v>10.11</v>
      </c>
      <c r="S90">
        <v>0</v>
      </c>
      <c r="T90">
        <v>0</v>
      </c>
      <c r="U90">
        <v>232.82000000000002</v>
      </c>
      <c r="V90">
        <v>4.3475157053112508</v>
      </c>
      <c r="W90">
        <v>11.05</v>
      </c>
      <c r="X90">
        <v>24.32253994778068</v>
      </c>
      <c r="Y90">
        <v>0</v>
      </c>
      <c r="Z90">
        <v>0.81279999999999997</v>
      </c>
      <c r="AA90">
        <v>10.367667604313176</v>
      </c>
      <c r="AB90">
        <v>9.7208482564427889</v>
      </c>
      <c r="AC90">
        <v>7.1476029194376132</v>
      </c>
      <c r="AD90">
        <v>9.0327463773864629</v>
      </c>
      <c r="AE90">
        <v>11.996251495964403</v>
      </c>
      <c r="AF90">
        <v>0</v>
      </c>
      <c r="AG90">
        <v>0</v>
      </c>
      <c r="AH90">
        <v>32.623805623145806</v>
      </c>
      <c r="AI90">
        <v>3.4437391209124466</v>
      </c>
      <c r="AJ90">
        <v>0</v>
      </c>
      <c r="AK90">
        <v>12.671286308418749</v>
      </c>
      <c r="AL90">
        <v>18.292644578313258</v>
      </c>
      <c r="AM90">
        <v>3.6069178246110791</v>
      </c>
      <c r="AN90">
        <v>0</v>
      </c>
      <c r="AO90">
        <v>2.2707600000000006</v>
      </c>
      <c r="AP90">
        <v>2.4252948964374488</v>
      </c>
      <c r="AQ90">
        <v>0</v>
      </c>
      <c r="AR90">
        <v>11.134724637681158</v>
      </c>
      <c r="AS90">
        <v>7.6105936736362754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759.71027865233236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161.79000000000002</v>
      </c>
      <c r="L91">
        <v>26.91</v>
      </c>
      <c r="M91">
        <v>0</v>
      </c>
      <c r="N91">
        <v>29.209999999999997</v>
      </c>
      <c r="O91">
        <v>49.04</v>
      </c>
      <c r="P91">
        <v>65.53</v>
      </c>
      <c r="Q91">
        <v>4.9625396825396821</v>
      </c>
      <c r="R91">
        <v>10.11</v>
      </c>
      <c r="S91">
        <v>0</v>
      </c>
      <c r="T91">
        <v>0</v>
      </c>
      <c r="U91">
        <v>232.82000000000002</v>
      </c>
      <c r="V91">
        <v>4.3475157053112508</v>
      </c>
      <c r="W91">
        <v>11.05</v>
      </c>
      <c r="X91">
        <v>24.32253994778068</v>
      </c>
      <c r="Y91">
        <v>0</v>
      </c>
      <c r="Z91">
        <v>4.8107600000000001</v>
      </c>
      <c r="AA91">
        <v>10.367667604313176</v>
      </c>
      <c r="AB91">
        <v>10.034057936430907</v>
      </c>
      <c r="AC91">
        <v>7.5179807984300346</v>
      </c>
      <c r="AD91">
        <v>9.2612773999679217</v>
      </c>
      <c r="AE91">
        <v>12.281766886655303</v>
      </c>
      <c r="AF91">
        <v>0</v>
      </c>
      <c r="AG91">
        <v>0</v>
      </c>
      <c r="AH91">
        <v>37.986304430400367</v>
      </c>
      <c r="AI91">
        <v>3.4437391209124466</v>
      </c>
      <c r="AJ91">
        <v>0</v>
      </c>
      <c r="AK91">
        <v>12.671286308418749</v>
      </c>
      <c r="AL91">
        <v>18.292644578313258</v>
      </c>
      <c r="AM91">
        <v>3.8865059455450575</v>
      </c>
      <c r="AN91">
        <v>0</v>
      </c>
      <c r="AO91">
        <v>2.2326600000000001</v>
      </c>
      <c r="AP91">
        <v>2.8036916917978463</v>
      </c>
      <c r="AQ91">
        <v>0</v>
      </c>
      <c r="AR91">
        <v>11.134724637681158</v>
      </c>
      <c r="AS91">
        <v>7.6105936736362754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774.42825634813403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158.25</v>
      </c>
      <c r="L92">
        <v>26.91</v>
      </c>
      <c r="M92">
        <v>0</v>
      </c>
      <c r="N92">
        <v>29.209999999999997</v>
      </c>
      <c r="O92">
        <v>49.04</v>
      </c>
      <c r="P92">
        <v>65.53</v>
      </c>
      <c r="Q92">
        <v>4.9625396825396821</v>
      </c>
      <c r="R92">
        <v>10.11</v>
      </c>
      <c r="S92">
        <v>0</v>
      </c>
      <c r="T92">
        <v>0</v>
      </c>
      <c r="U92">
        <v>232.82000000000002</v>
      </c>
      <c r="V92">
        <v>4.3475157053112508</v>
      </c>
      <c r="W92">
        <v>11.05</v>
      </c>
      <c r="X92">
        <v>24.32253994778068</v>
      </c>
      <c r="Y92">
        <v>0</v>
      </c>
      <c r="Z92">
        <v>4.8107600000000001</v>
      </c>
      <c r="AA92">
        <v>10.367667604313176</v>
      </c>
      <c r="AB92">
        <v>10.034057936430907</v>
      </c>
      <c r="AC92">
        <v>7.5179807984300346</v>
      </c>
      <c r="AD92">
        <v>9.2612773999679217</v>
      </c>
      <c r="AE92">
        <v>12.281766886655303</v>
      </c>
      <c r="AF92">
        <v>0</v>
      </c>
      <c r="AG92">
        <v>0</v>
      </c>
      <c r="AH92">
        <v>37.986304430400367</v>
      </c>
      <c r="AI92">
        <v>3.4437391209124466</v>
      </c>
      <c r="AJ92">
        <v>0</v>
      </c>
      <c r="AK92">
        <v>12.671286308418749</v>
      </c>
      <c r="AL92">
        <v>18.292644578313258</v>
      </c>
      <c r="AM92">
        <v>3.8865059455450575</v>
      </c>
      <c r="AN92">
        <v>0</v>
      </c>
      <c r="AO92">
        <v>2.2326600000000001</v>
      </c>
      <c r="AP92">
        <v>2.9281309063794536</v>
      </c>
      <c r="AQ92">
        <v>0</v>
      </c>
      <c r="AR92">
        <v>11.134724637681158</v>
      </c>
      <c r="AS92">
        <v>7.6105936736362754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771.01269556271563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119.99999999999999</v>
      </c>
      <c r="L93">
        <v>26.906914698463655</v>
      </c>
      <c r="M93">
        <v>0</v>
      </c>
      <c r="N93">
        <v>29.209999999999997</v>
      </c>
      <c r="O93">
        <v>49.04</v>
      </c>
      <c r="P93">
        <v>65.53</v>
      </c>
      <c r="Q93">
        <v>4.9632397126061401</v>
      </c>
      <c r="R93">
        <v>10.11</v>
      </c>
      <c r="S93">
        <v>0</v>
      </c>
      <c r="T93">
        <v>0</v>
      </c>
      <c r="U93">
        <v>232.82000000000002</v>
      </c>
      <c r="V93">
        <v>4.3475157053112508</v>
      </c>
      <c r="W93">
        <v>11.05</v>
      </c>
      <c r="X93">
        <v>24.32253994778068</v>
      </c>
      <c r="Y93">
        <v>0</v>
      </c>
      <c r="Z93">
        <v>4.8107600000000001</v>
      </c>
      <c r="AA93">
        <v>10.367667604313176</v>
      </c>
      <c r="AB93">
        <v>10.034057936430907</v>
      </c>
      <c r="AC93">
        <v>7.5179807984300346</v>
      </c>
      <c r="AD93">
        <v>9.2612773999679217</v>
      </c>
      <c r="AE93">
        <v>12.281766886655303</v>
      </c>
      <c r="AF93">
        <v>0</v>
      </c>
      <c r="AG93">
        <v>0</v>
      </c>
      <c r="AH93">
        <v>37.986304430400367</v>
      </c>
      <c r="AI93">
        <v>3.4437391209124466</v>
      </c>
      <c r="AJ93">
        <v>0</v>
      </c>
      <c r="AK93">
        <v>12.671286308418749</v>
      </c>
      <c r="AL93">
        <v>18.292644578313258</v>
      </c>
      <c r="AM93">
        <v>3.8865059455450575</v>
      </c>
      <c r="AN93">
        <v>0</v>
      </c>
      <c r="AO93">
        <v>2.2809200000000005</v>
      </c>
      <c r="AP93">
        <v>2.9281309063794536</v>
      </c>
      <c r="AQ93">
        <v>0</v>
      </c>
      <c r="AR93">
        <v>11.134724637681158</v>
      </c>
      <c r="AS93">
        <v>7.6105936736362754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732.80857029124581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116.21999999999998</v>
      </c>
      <c r="L94">
        <v>26.906914698463655</v>
      </c>
      <c r="M94">
        <v>0</v>
      </c>
      <c r="N94">
        <v>29.209999999999997</v>
      </c>
      <c r="O94">
        <v>49.04</v>
      </c>
      <c r="P94">
        <v>65.53</v>
      </c>
      <c r="Q94">
        <v>4.9632397126061401</v>
      </c>
      <c r="R94">
        <v>10.11</v>
      </c>
      <c r="S94">
        <v>0</v>
      </c>
      <c r="T94">
        <v>0</v>
      </c>
      <c r="U94">
        <v>232.82000000000002</v>
      </c>
      <c r="V94">
        <v>4.3475157053112508</v>
      </c>
      <c r="W94">
        <v>11.05</v>
      </c>
      <c r="X94">
        <v>24.32253994778068</v>
      </c>
      <c r="Y94">
        <v>0</v>
      </c>
      <c r="Z94">
        <v>4.8107600000000001</v>
      </c>
      <c r="AA94">
        <v>10.367667604313176</v>
      </c>
      <c r="AB94">
        <v>10.034057936430907</v>
      </c>
      <c r="AC94">
        <v>7.5179807984300346</v>
      </c>
      <c r="AD94">
        <v>9.2612773999679217</v>
      </c>
      <c r="AE94">
        <v>12.281766886655303</v>
      </c>
      <c r="AF94">
        <v>0</v>
      </c>
      <c r="AG94">
        <v>0</v>
      </c>
      <c r="AH94">
        <v>37.986304430400367</v>
      </c>
      <c r="AI94">
        <v>3.4437391209124466</v>
      </c>
      <c r="AJ94">
        <v>0</v>
      </c>
      <c r="AK94">
        <v>12.671286308418749</v>
      </c>
      <c r="AL94">
        <v>18.292644578313258</v>
      </c>
      <c r="AM94">
        <v>3.8865059455450575</v>
      </c>
      <c r="AN94">
        <v>0</v>
      </c>
      <c r="AO94">
        <v>2.3012400000000004</v>
      </c>
      <c r="AP94">
        <v>2.9281309063794536</v>
      </c>
      <c r="AQ94">
        <v>0</v>
      </c>
      <c r="AR94">
        <v>11.134724637681158</v>
      </c>
      <c r="AS94">
        <v>7.6105936736362754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729.04889029124581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87.16</v>
      </c>
      <c r="L95">
        <v>23.24</v>
      </c>
      <c r="M95">
        <v>0</v>
      </c>
      <c r="N95">
        <v>29.209999999999997</v>
      </c>
      <c r="O95">
        <v>49.04</v>
      </c>
      <c r="P95">
        <v>65.53</v>
      </c>
      <c r="Q95">
        <v>3</v>
      </c>
      <c r="R95">
        <v>5.86</v>
      </c>
      <c r="S95">
        <v>0</v>
      </c>
      <c r="T95">
        <v>0</v>
      </c>
      <c r="U95">
        <v>232.82000000000002</v>
      </c>
      <c r="V95">
        <v>4.3475157053112508</v>
      </c>
      <c r="W95">
        <v>11.05</v>
      </c>
      <c r="X95">
        <v>24.32253994778068</v>
      </c>
      <c r="Y95">
        <v>0</v>
      </c>
      <c r="Z95">
        <v>1.6027399999999998</v>
      </c>
      <c r="AA95">
        <v>10.367667604313176</v>
      </c>
      <c r="AB95">
        <v>9.7208482564427889</v>
      </c>
      <c r="AC95">
        <v>7.1476029194376132</v>
      </c>
      <c r="AD95">
        <v>9.0327463773864629</v>
      </c>
      <c r="AE95">
        <v>11.996251495964403</v>
      </c>
      <c r="AF95">
        <v>0</v>
      </c>
      <c r="AG95">
        <v>0</v>
      </c>
      <c r="AH95">
        <v>37.635160753082317</v>
      </c>
      <c r="AI95">
        <v>3.4437391209124466</v>
      </c>
      <c r="AJ95">
        <v>0</v>
      </c>
      <c r="AK95">
        <v>12.671286308418749</v>
      </c>
      <c r="AL95">
        <v>18.861512048192775</v>
      </c>
      <c r="AM95">
        <v>2.5925443941150741</v>
      </c>
      <c r="AN95">
        <v>0</v>
      </c>
      <c r="AO95">
        <v>2.3190200000000005</v>
      </c>
      <c r="AP95">
        <v>2.9281309063794536</v>
      </c>
      <c r="AQ95">
        <v>0</v>
      </c>
      <c r="AR95">
        <v>11.134724637681158</v>
      </c>
      <c r="AS95">
        <v>7.6105936736362754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684.64462414905483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87.16</v>
      </c>
      <c r="L96">
        <v>27.299999999999997</v>
      </c>
      <c r="M96">
        <v>0</v>
      </c>
      <c r="N96">
        <v>29.209999999999997</v>
      </c>
      <c r="O96">
        <v>49.04</v>
      </c>
      <c r="P96">
        <v>65.53</v>
      </c>
      <c r="Q96">
        <v>3</v>
      </c>
      <c r="R96">
        <v>5.8099999999999987</v>
      </c>
      <c r="S96">
        <v>0</v>
      </c>
      <c r="T96">
        <v>0</v>
      </c>
      <c r="U96">
        <v>232.82000000000002</v>
      </c>
      <c r="V96">
        <v>4.3475157053112508</v>
      </c>
      <c r="W96">
        <v>11.05</v>
      </c>
      <c r="X96">
        <v>24.32253994778068</v>
      </c>
      <c r="Y96">
        <v>0</v>
      </c>
      <c r="Z96">
        <v>1.6027399999999998</v>
      </c>
      <c r="AA96">
        <v>10.367667604313176</v>
      </c>
      <c r="AB96">
        <v>9.7208482564427889</v>
      </c>
      <c r="AC96">
        <v>7.1476029194376132</v>
      </c>
      <c r="AD96">
        <v>9.0327463773864629</v>
      </c>
      <c r="AE96">
        <v>11.996251495964403</v>
      </c>
      <c r="AF96">
        <v>0</v>
      </c>
      <c r="AG96">
        <v>0</v>
      </c>
      <c r="AH96">
        <v>37.635160753082317</v>
      </c>
      <c r="AI96">
        <v>3.4437391209124466</v>
      </c>
      <c r="AJ96">
        <v>0</v>
      </c>
      <c r="AK96">
        <v>12.671286308418749</v>
      </c>
      <c r="AL96">
        <v>18.861512048192775</v>
      </c>
      <c r="AM96">
        <v>2.5925443941150741</v>
      </c>
      <c r="AN96">
        <v>0</v>
      </c>
      <c r="AO96">
        <v>2.3063200000000008</v>
      </c>
      <c r="AP96">
        <v>2.9281309063794536</v>
      </c>
      <c r="AQ96">
        <v>0</v>
      </c>
      <c r="AR96">
        <v>11.134724637681158</v>
      </c>
      <c r="AS96">
        <v>7.6105936736362754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688.64192414905483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87.21</v>
      </c>
      <c r="L97">
        <v>23.808285570276499</v>
      </c>
      <c r="M97">
        <v>0</v>
      </c>
      <c r="N97">
        <v>29.209999999999997</v>
      </c>
      <c r="O97">
        <v>49.04</v>
      </c>
      <c r="P97">
        <v>65.53</v>
      </c>
      <c r="Q97">
        <v>3</v>
      </c>
      <c r="R97">
        <v>5.8099999999999987</v>
      </c>
      <c r="S97">
        <v>0</v>
      </c>
      <c r="T97">
        <v>0</v>
      </c>
      <c r="U97">
        <v>232.82000000000002</v>
      </c>
      <c r="V97">
        <v>4.3475157053112508</v>
      </c>
      <c r="W97">
        <v>11.05</v>
      </c>
      <c r="X97">
        <v>24.32253994778068</v>
      </c>
      <c r="Y97">
        <v>0</v>
      </c>
      <c r="Z97">
        <v>1.6027399999999998</v>
      </c>
      <c r="AA97">
        <v>10.367667604313176</v>
      </c>
      <c r="AB97">
        <v>6.4798089591744485</v>
      </c>
      <c r="AC97">
        <v>4.762001301331142</v>
      </c>
      <c r="AD97">
        <v>9.0327463773864629</v>
      </c>
      <c r="AE97">
        <v>11.996251495964403</v>
      </c>
      <c r="AF97">
        <v>0</v>
      </c>
      <c r="AG97">
        <v>0</v>
      </c>
      <c r="AH97">
        <v>37.635160753082317</v>
      </c>
      <c r="AI97">
        <v>3.4437391209124466</v>
      </c>
      <c r="AJ97">
        <v>0</v>
      </c>
      <c r="AK97">
        <v>12.671286308418749</v>
      </c>
      <c r="AL97">
        <v>18.861512048192775</v>
      </c>
      <c r="AM97">
        <v>2.5925443941150741</v>
      </c>
      <c r="AN97">
        <v>0</v>
      </c>
      <c r="AO97">
        <v>2.3444200000000008</v>
      </c>
      <c r="AP97">
        <v>2.9281309063794536</v>
      </c>
      <c r="AQ97">
        <v>0</v>
      </c>
      <c r="AR97">
        <v>11.134724637681158</v>
      </c>
      <c r="AS97">
        <v>7.6105936736362754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679.61166880395638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87.21</v>
      </c>
      <c r="L98">
        <v>23.808285570276499</v>
      </c>
      <c r="M98">
        <v>0</v>
      </c>
      <c r="N98">
        <v>29.209999999999997</v>
      </c>
      <c r="O98">
        <v>49.04</v>
      </c>
      <c r="P98">
        <v>65.53</v>
      </c>
      <c r="Q98">
        <v>3</v>
      </c>
      <c r="R98">
        <v>5.81</v>
      </c>
      <c r="S98">
        <v>0</v>
      </c>
      <c r="T98">
        <v>0</v>
      </c>
      <c r="U98">
        <v>232.82000000000002</v>
      </c>
      <c r="V98">
        <v>4.3475157053112508</v>
      </c>
      <c r="W98">
        <v>11.05</v>
      </c>
      <c r="X98">
        <v>24.32253994778068</v>
      </c>
      <c r="Y98">
        <v>0</v>
      </c>
      <c r="Z98">
        <v>1.6027399999999998</v>
      </c>
      <c r="AA98">
        <v>10.367667604313176</v>
      </c>
      <c r="AB98">
        <v>6.4798089591744485</v>
      </c>
      <c r="AC98">
        <v>4.762001301331142</v>
      </c>
      <c r="AD98">
        <v>9.0327463773864629</v>
      </c>
      <c r="AE98">
        <v>11.996251495964403</v>
      </c>
      <c r="AF98">
        <v>0</v>
      </c>
      <c r="AG98">
        <v>0</v>
      </c>
      <c r="AH98">
        <v>37.635160753082317</v>
      </c>
      <c r="AI98">
        <v>3.4437391209124466</v>
      </c>
      <c r="AJ98">
        <v>0</v>
      </c>
      <c r="AK98">
        <v>12.671286308418749</v>
      </c>
      <c r="AL98">
        <v>18.861512048192775</v>
      </c>
      <c r="AM98">
        <v>2.5925443941150741</v>
      </c>
      <c r="AN98">
        <v>0</v>
      </c>
      <c r="AO98">
        <v>2.3495000000000004</v>
      </c>
      <c r="AP98">
        <v>2.9281309063794536</v>
      </c>
      <c r="AQ98">
        <v>0</v>
      </c>
      <c r="AR98">
        <v>11.134724637681158</v>
      </c>
      <c r="AS98">
        <v>7.6105936736362754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679.6167488039564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2.3260507697087101</v>
      </c>
      <c r="L99">
        <f t="shared" si="2"/>
        <v>0.57697232864081271</v>
      </c>
      <c r="M99">
        <f t="shared" si="2"/>
        <v>0</v>
      </c>
      <c r="N99">
        <f t="shared" si="2"/>
        <v>0.70104000000000066</v>
      </c>
      <c r="O99">
        <f t="shared" si="2"/>
        <v>1.1769599999999993</v>
      </c>
      <c r="P99">
        <f t="shared" si="2"/>
        <v>1.5727199999999995</v>
      </c>
      <c r="Q99">
        <f t="shared" si="2"/>
        <v>7.869612036096385E-2</v>
      </c>
      <c r="R99">
        <f t="shared" si="2"/>
        <v>0.15766378937524711</v>
      </c>
      <c r="S99">
        <f t="shared" si="2"/>
        <v>3.6893638573743926E-3</v>
      </c>
      <c r="T99">
        <f t="shared" si="2"/>
        <v>0</v>
      </c>
      <c r="U99">
        <f t="shared" si="2"/>
        <v>5.7094125424779802</v>
      </c>
      <c r="V99">
        <f t="shared" si="2"/>
        <v>7.5405403748558308E-2</v>
      </c>
      <c r="W99">
        <f t="shared" si="2"/>
        <v>0.18267746750152403</v>
      </c>
      <c r="X99">
        <f t="shared" si="2"/>
        <v>0.4088469654393394</v>
      </c>
      <c r="Y99">
        <f t="shared" si="2"/>
        <v>0</v>
      </c>
      <c r="Z99">
        <f t="shared" si="2"/>
        <v>5.2133500000000013E-2</v>
      </c>
      <c r="AA99">
        <f t="shared" si="2"/>
        <v>0.13602166549460851</v>
      </c>
      <c r="AB99">
        <f t="shared" si="2"/>
        <v>0.14255863414604056</v>
      </c>
      <c r="AC99">
        <f t="shared" si="2"/>
        <v>0.10902222399583761</v>
      </c>
      <c r="AD99">
        <f t="shared" si="2"/>
        <v>0.21268158822747874</v>
      </c>
      <c r="AE99">
        <f t="shared" si="2"/>
        <v>0.2887665820752186</v>
      </c>
      <c r="AF99">
        <f t="shared" si="2"/>
        <v>0</v>
      </c>
      <c r="AG99">
        <f t="shared" si="2"/>
        <v>0</v>
      </c>
      <c r="AH99">
        <f t="shared" si="2"/>
        <v>0.73846794340136468</v>
      </c>
      <c r="AI99">
        <f t="shared" si="2"/>
        <v>7.931584516710749E-2</v>
      </c>
      <c r="AJ99">
        <f t="shared" si="2"/>
        <v>0</v>
      </c>
      <c r="AK99">
        <f t="shared" si="2"/>
        <v>0.30429823612759455</v>
      </c>
      <c r="AL99">
        <f t="shared" si="2"/>
        <v>0.4491170580895012</v>
      </c>
      <c r="AM99">
        <f t="shared" si="2"/>
        <v>3.2805968958598282E-2</v>
      </c>
      <c r="AN99">
        <f t="shared" si="2"/>
        <v>0</v>
      </c>
      <c r="AO99">
        <f t="shared" si="2"/>
        <v>5.7698640000000023E-2</v>
      </c>
      <c r="AP99">
        <f t="shared" si="2"/>
        <v>6.732732913421717E-2</v>
      </c>
      <c r="AQ99">
        <f t="shared" si="2"/>
        <v>0</v>
      </c>
      <c r="AR99">
        <f t="shared" si="2"/>
        <v>0.26860935778985529</v>
      </c>
      <c r="AS99">
        <f t="shared" si="2"/>
        <v>0.18424296826869496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16.093202291986636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4.9800000000000004</v>
      </c>
      <c r="L3">
        <v>277.70916050979861</v>
      </c>
      <c r="M3">
        <v>13.67</v>
      </c>
      <c r="N3">
        <v>35.289999999999992</v>
      </c>
      <c r="O3">
        <v>0</v>
      </c>
      <c r="P3">
        <v>40.56</v>
      </c>
      <c r="Q3">
        <v>3.36</v>
      </c>
      <c r="R3">
        <v>12.220000000000002</v>
      </c>
      <c r="S3">
        <v>4.3199999999999994</v>
      </c>
      <c r="T3">
        <v>0</v>
      </c>
      <c r="U3">
        <v>61.838466079622975</v>
      </c>
      <c r="V3">
        <v>5.413861834654587</v>
      </c>
      <c r="W3">
        <v>13.35</v>
      </c>
      <c r="X3">
        <v>29.383068407310706</v>
      </c>
      <c r="Y3">
        <v>0</v>
      </c>
      <c r="Z3">
        <v>1.9360227272727273</v>
      </c>
      <c r="AA3">
        <v>12.52157805907173</v>
      </c>
      <c r="AB3">
        <v>7.8270580753170371</v>
      </c>
      <c r="AC3">
        <v>4.5412416480312547</v>
      </c>
      <c r="AD3">
        <v>10.911988395692198</v>
      </c>
      <c r="AE3">
        <v>14.488262009240836</v>
      </c>
      <c r="AF3">
        <v>7.9107011945369115</v>
      </c>
      <c r="AG3">
        <v>11.962603782151346</v>
      </c>
      <c r="AH3">
        <v>37.997946399300922</v>
      </c>
      <c r="AI3">
        <v>4.1606077965617123</v>
      </c>
      <c r="AJ3">
        <v>0</v>
      </c>
      <c r="AK3">
        <v>15.305404157205766</v>
      </c>
      <c r="AL3">
        <v>0</v>
      </c>
      <c r="AM3">
        <v>4.6945686111279619</v>
      </c>
      <c r="AN3">
        <v>0</v>
      </c>
      <c r="AO3">
        <v>3.1017480000000006</v>
      </c>
      <c r="AP3">
        <v>3.8625327257663629</v>
      </c>
      <c r="AQ3">
        <v>18.495279268971473</v>
      </c>
      <c r="AR3">
        <v>14.597233695652173</v>
      </c>
      <c r="AS3">
        <v>9.8315684452121506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686.24090182249972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4.9800000000000004</v>
      </c>
      <c r="L4">
        <v>217.91902088827169</v>
      </c>
      <c r="M4">
        <v>13.67</v>
      </c>
      <c r="N4">
        <v>35.289999999999992</v>
      </c>
      <c r="O4">
        <v>0</v>
      </c>
      <c r="P4">
        <v>40.56</v>
      </c>
      <c r="Q4">
        <v>3.36</v>
      </c>
      <c r="R4">
        <v>6.9322521936951578</v>
      </c>
      <c r="S4">
        <v>4.32</v>
      </c>
      <c r="T4">
        <v>0</v>
      </c>
      <c r="U4">
        <v>61.838466079622975</v>
      </c>
      <c r="V4">
        <v>5.413861834654587</v>
      </c>
      <c r="W4">
        <v>13.35</v>
      </c>
      <c r="X4">
        <v>29.383068407310706</v>
      </c>
      <c r="Y4">
        <v>0</v>
      </c>
      <c r="Z4">
        <v>1.9360227272727273</v>
      </c>
      <c r="AA4">
        <v>12.52157805907173</v>
      </c>
      <c r="AB4">
        <v>5.9436293895927621</v>
      </c>
      <c r="AC4">
        <v>4.5412416480312547</v>
      </c>
      <c r="AD4">
        <v>10.911988395692198</v>
      </c>
      <c r="AE4">
        <v>14.488262009240836</v>
      </c>
      <c r="AF4">
        <v>7.9107011945369115</v>
      </c>
      <c r="AG4">
        <v>11.962603782151346</v>
      </c>
      <c r="AH4">
        <v>37.997946399300922</v>
      </c>
      <c r="AI4">
        <v>4.1606077965617123</v>
      </c>
      <c r="AJ4">
        <v>0</v>
      </c>
      <c r="AK4">
        <v>15.305404157205766</v>
      </c>
      <c r="AL4">
        <v>0</v>
      </c>
      <c r="AM4">
        <v>4.6945686111279619</v>
      </c>
      <c r="AN4">
        <v>0</v>
      </c>
      <c r="AO4">
        <v>3.1017480000000006</v>
      </c>
      <c r="AP4">
        <v>3.8625327257663629</v>
      </c>
      <c r="AQ4">
        <v>18.495279268971473</v>
      </c>
      <c r="AR4">
        <v>14.597233695652173</v>
      </c>
      <c r="AS4">
        <v>9.8315684452121506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619.2795857089435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4.9800000000000004</v>
      </c>
      <c r="L5">
        <v>154.96870698045348</v>
      </c>
      <c r="M5">
        <v>13.67</v>
      </c>
      <c r="N5">
        <v>35.289999999999992</v>
      </c>
      <c r="O5">
        <v>0</v>
      </c>
      <c r="P5">
        <v>40.56</v>
      </c>
      <c r="Q5">
        <v>3.36</v>
      </c>
      <c r="R5">
        <v>6.9322521936951578</v>
      </c>
      <c r="S5">
        <v>4.32</v>
      </c>
      <c r="T5">
        <v>0</v>
      </c>
      <c r="U5">
        <v>61.838466079622975</v>
      </c>
      <c r="V5">
        <v>5.413861834654587</v>
      </c>
      <c r="W5">
        <v>13.35</v>
      </c>
      <c r="X5">
        <v>29.383068407310706</v>
      </c>
      <c r="Y5">
        <v>0</v>
      </c>
      <c r="Z5">
        <v>1.9360227272727273</v>
      </c>
      <c r="AA5">
        <v>12.52157805907173</v>
      </c>
      <c r="AB5">
        <v>5.9436293895927621</v>
      </c>
      <c r="AC5">
        <v>4.5412416480312547</v>
      </c>
      <c r="AD5">
        <v>10.911988395692198</v>
      </c>
      <c r="AE5">
        <v>14.488262009240836</v>
      </c>
      <c r="AF5">
        <v>7.9107011945369115</v>
      </c>
      <c r="AG5">
        <v>11.962603782151346</v>
      </c>
      <c r="AH5">
        <v>37.997946399300922</v>
      </c>
      <c r="AI5">
        <v>0.94496102259918646</v>
      </c>
      <c r="AJ5">
        <v>0</v>
      </c>
      <c r="AK5">
        <v>15.305404157205766</v>
      </c>
      <c r="AL5">
        <v>0</v>
      </c>
      <c r="AM5">
        <v>4.6945686111279619</v>
      </c>
      <c r="AN5">
        <v>0</v>
      </c>
      <c r="AO5">
        <v>3.1017480000000006</v>
      </c>
      <c r="AP5">
        <v>3.8625327257663629</v>
      </c>
      <c r="AQ5">
        <v>18.495279268971473</v>
      </c>
      <c r="AR5">
        <v>13.284157608695653</v>
      </c>
      <c r="AS5">
        <v>9.8315684452121506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551.80054894020611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4.9800000000000013</v>
      </c>
      <c r="L6">
        <v>109.55</v>
      </c>
      <c r="M6">
        <v>13.67</v>
      </c>
      <c r="N6">
        <v>35.289999999999992</v>
      </c>
      <c r="O6">
        <v>0</v>
      </c>
      <c r="P6">
        <v>40.56</v>
      </c>
      <c r="Q6">
        <v>3.36</v>
      </c>
      <c r="R6">
        <v>6.9322521936951578</v>
      </c>
      <c r="S6">
        <v>3.7769367909238247</v>
      </c>
      <c r="T6">
        <v>0</v>
      </c>
      <c r="U6">
        <v>61.838466079622975</v>
      </c>
      <c r="V6">
        <v>5.413861834654587</v>
      </c>
      <c r="W6">
        <v>13.35</v>
      </c>
      <c r="X6">
        <v>29.383068407310706</v>
      </c>
      <c r="Y6">
        <v>0</v>
      </c>
      <c r="Z6">
        <v>1.9360227272727273</v>
      </c>
      <c r="AA6">
        <v>12.52157805907173</v>
      </c>
      <c r="AB6">
        <v>5.9436293895927621</v>
      </c>
      <c r="AC6">
        <v>4.5412416480312547</v>
      </c>
      <c r="AD6">
        <v>10.911988395692198</v>
      </c>
      <c r="AE6">
        <v>14.488262009240836</v>
      </c>
      <c r="AF6">
        <v>7.9107011945369115</v>
      </c>
      <c r="AG6">
        <v>11.962603782151346</v>
      </c>
      <c r="AH6">
        <v>37.997946399300922</v>
      </c>
      <c r="AI6">
        <v>0.94496102259918646</v>
      </c>
      <c r="AJ6">
        <v>0</v>
      </c>
      <c r="AK6">
        <v>15.305404157205766</v>
      </c>
      <c r="AL6">
        <v>0</v>
      </c>
      <c r="AM6">
        <v>4.6945686111279619</v>
      </c>
      <c r="AN6">
        <v>0</v>
      </c>
      <c r="AO6">
        <v>3.110952000000001</v>
      </c>
      <c r="AP6">
        <v>3.8625327257663629</v>
      </c>
      <c r="AQ6">
        <v>18.495279268971473</v>
      </c>
      <c r="AR6">
        <v>13.284157608695653</v>
      </c>
      <c r="AS6">
        <v>9.8315684452121506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505.84798275067647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4.9800000000000013</v>
      </c>
      <c r="L7">
        <v>109.55</v>
      </c>
      <c r="M7">
        <v>13.67</v>
      </c>
      <c r="N7">
        <v>35.289999999999992</v>
      </c>
      <c r="O7">
        <v>0</v>
      </c>
      <c r="P7">
        <v>40.56</v>
      </c>
      <c r="Q7">
        <v>3.36</v>
      </c>
      <c r="R7">
        <v>6.9322521936951578</v>
      </c>
      <c r="S7">
        <v>0</v>
      </c>
      <c r="T7">
        <v>0</v>
      </c>
      <c r="U7">
        <v>61.838466079622975</v>
      </c>
      <c r="V7">
        <v>5.413861834654587</v>
      </c>
      <c r="W7">
        <v>13.35</v>
      </c>
      <c r="X7">
        <v>29.383068407310706</v>
      </c>
      <c r="Y7">
        <v>0</v>
      </c>
      <c r="Z7">
        <v>1.9360227272727273</v>
      </c>
      <c r="AA7">
        <v>12.52157805907173</v>
      </c>
      <c r="AB7">
        <v>5.9436293895927621</v>
      </c>
      <c r="AC7">
        <v>4.5412416480312547</v>
      </c>
      <c r="AD7">
        <v>10.911988395692198</v>
      </c>
      <c r="AE7">
        <v>14.488262009240836</v>
      </c>
      <c r="AF7">
        <v>7.9107011945369115</v>
      </c>
      <c r="AG7">
        <v>11.962603782151346</v>
      </c>
      <c r="AH7">
        <v>37.997946399300922</v>
      </c>
      <c r="AI7">
        <v>0.94496102259918646</v>
      </c>
      <c r="AJ7">
        <v>0</v>
      </c>
      <c r="AK7">
        <v>15.305404157205766</v>
      </c>
      <c r="AL7">
        <v>0</v>
      </c>
      <c r="AM7">
        <v>3.1315731163410074</v>
      </c>
      <c r="AN7">
        <v>0</v>
      </c>
      <c r="AO7">
        <v>3.1170880000000007</v>
      </c>
      <c r="AP7">
        <v>3.8625327257663629</v>
      </c>
      <c r="AQ7">
        <v>18.495279268971473</v>
      </c>
      <c r="AR7">
        <v>13.284157608695653</v>
      </c>
      <c r="AS7">
        <v>9.8315684452121506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500.51418646496575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4.9798894561598219</v>
      </c>
      <c r="L8">
        <v>109.55</v>
      </c>
      <c r="M8">
        <v>13.67</v>
      </c>
      <c r="N8">
        <v>35.289999999999992</v>
      </c>
      <c r="O8">
        <v>0</v>
      </c>
      <c r="P8">
        <v>40.56</v>
      </c>
      <c r="Q8">
        <v>3.36</v>
      </c>
      <c r="R8">
        <v>6.9322521936951578</v>
      </c>
      <c r="S8">
        <v>0</v>
      </c>
      <c r="T8">
        <v>0</v>
      </c>
      <c r="U8">
        <v>61.838466079622975</v>
      </c>
      <c r="V8">
        <v>5.413861834654587</v>
      </c>
      <c r="W8">
        <v>13.35</v>
      </c>
      <c r="X8">
        <v>29.383068407310706</v>
      </c>
      <c r="Y8">
        <v>0</v>
      </c>
      <c r="Z8">
        <v>1.9360227272727273</v>
      </c>
      <c r="AA8">
        <v>12.52157805907173</v>
      </c>
      <c r="AB8">
        <v>5.9436293895927621</v>
      </c>
      <c r="AC8">
        <v>4.5412416480312547</v>
      </c>
      <c r="AD8">
        <v>10.911988395692198</v>
      </c>
      <c r="AE8">
        <v>14.488262009240836</v>
      </c>
      <c r="AF8">
        <v>7.9107011945369115</v>
      </c>
      <c r="AG8">
        <v>11.962603782151346</v>
      </c>
      <c r="AH8">
        <v>37.997946399300922</v>
      </c>
      <c r="AI8">
        <v>0.94496102259918646</v>
      </c>
      <c r="AJ8">
        <v>0</v>
      </c>
      <c r="AK8">
        <v>15.305404157205766</v>
      </c>
      <c r="AL8">
        <v>0</v>
      </c>
      <c r="AM8">
        <v>3.1315731163410074</v>
      </c>
      <c r="AN8">
        <v>0</v>
      </c>
      <c r="AO8">
        <v>3.1385640000000006</v>
      </c>
      <c r="AP8">
        <v>3.8625327257663629</v>
      </c>
      <c r="AQ8">
        <v>18.495279268971473</v>
      </c>
      <c r="AR8">
        <v>13.284157608695653</v>
      </c>
      <c r="AS8">
        <v>9.8315684452121506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500.53555192112549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4.9798790557606374</v>
      </c>
      <c r="L9">
        <v>109.55</v>
      </c>
      <c r="M9">
        <v>13.67</v>
      </c>
      <c r="N9">
        <v>35.289999999999992</v>
      </c>
      <c r="O9">
        <v>0</v>
      </c>
      <c r="P9">
        <v>40.56</v>
      </c>
      <c r="Q9">
        <v>3.36</v>
      </c>
      <c r="R9">
        <v>6.9322521936951578</v>
      </c>
      <c r="S9">
        <v>0</v>
      </c>
      <c r="T9">
        <v>0</v>
      </c>
      <c r="U9">
        <v>61.838466079622975</v>
      </c>
      <c r="V9">
        <v>5.413861834654587</v>
      </c>
      <c r="W9">
        <v>13.35</v>
      </c>
      <c r="X9">
        <v>29.383068407310706</v>
      </c>
      <c r="Y9">
        <v>0</v>
      </c>
      <c r="Z9">
        <v>1.9360227272727273</v>
      </c>
      <c r="AA9">
        <v>12.52157805907173</v>
      </c>
      <c r="AB9">
        <v>5.9436293895927621</v>
      </c>
      <c r="AC9">
        <v>4.5412416480312547</v>
      </c>
      <c r="AD9">
        <v>10.911988395692198</v>
      </c>
      <c r="AE9">
        <v>14.488262009240836</v>
      </c>
      <c r="AF9">
        <v>7.9107011945369115</v>
      </c>
      <c r="AG9">
        <v>11.962603782151346</v>
      </c>
      <c r="AH9">
        <v>37.997946399300922</v>
      </c>
      <c r="AI9">
        <v>0.94496102259918646</v>
      </c>
      <c r="AJ9">
        <v>0</v>
      </c>
      <c r="AK9">
        <v>15.305404157205766</v>
      </c>
      <c r="AL9">
        <v>0</v>
      </c>
      <c r="AM9">
        <v>3.1315731163410074</v>
      </c>
      <c r="AN9">
        <v>0</v>
      </c>
      <c r="AO9">
        <v>2.9698240000000005</v>
      </c>
      <c r="AP9">
        <v>3.8625327257663629</v>
      </c>
      <c r="AQ9">
        <v>18.495279268971473</v>
      </c>
      <c r="AR9">
        <v>14.597233695652173</v>
      </c>
      <c r="AS9">
        <v>9.8315684452121506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501.67987760768284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4.9799999999999995</v>
      </c>
      <c r="L10">
        <v>109.55</v>
      </c>
      <c r="M10">
        <v>13.67</v>
      </c>
      <c r="N10">
        <v>35.289999999999992</v>
      </c>
      <c r="O10">
        <v>0</v>
      </c>
      <c r="P10">
        <v>40.56</v>
      </c>
      <c r="Q10">
        <v>3.36</v>
      </c>
      <c r="R10">
        <v>6.9322521936951578</v>
      </c>
      <c r="S10">
        <v>0</v>
      </c>
      <c r="T10">
        <v>0</v>
      </c>
      <c r="U10">
        <v>61.838466079622975</v>
      </c>
      <c r="V10">
        <v>5.413861834654587</v>
      </c>
      <c r="W10">
        <v>13.35</v>
      </c>
      <c r="X10">
        <v>29.383068407310706</v>
      </c>
      <c r="Y10">
        <v>0</v>
      </c>
      <c r="Z10">
        <v>1.9360227272727273</v>
      </c>
      <c r="AA10">
        <v>12.52157805907173</v>
      </c>
      <c r="AB10">
        <v>5.9436293895927621</v>
      </c>
      <c r="AC10">
        <v>4.5412416480312547</v>
      </c>
      <c r="AD10">
        <v>10.911988395692198</v>
      </c>
      <c r="AE10">
        <v>14.488262009240836</v>
      </c>
      <c r="AF10">
        <v>7.9107011945369115</v>
      </c>
      <c r="AG10">
        <v>11.962603782151346</v>
      </c>
      <c r="AH10">
        <v>37.997946399300922</v>
      </c>
      <c r="AI10">
        <v>0.94496102259918646</v>
      </c>
      <c r="AJ10">
        <v>0</v>
      </c>
      <c r="AK10">
        <v>15.305404157205766</v>
      </c>
      <c r="AL10">
        <v>0</v>
      </c>
      <c r="AM10">
        <v>3.1315731163410074</v>
      </c>
      <c r="AN10">
        <v>0</v>
      </c>
      <c r="AO10">
        <v>2.9698240000000005</v>
      </c>
      <c r="AP10">
        <v>3.8625327257663629</v>
      </c>
      <c r="AQ10">
        <v>18.495279268971473</v>
      </c>
      <c r="AR10">
        <v>14.597233695652173</v>
      </c>
      <c r="AS10">
        <v>9.8315684452121506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501.67999855192221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4.9798664950940967</v>
      </c>
      <c r="L11">
        <v>109.55</v>
      </c>
      <c r="M11">
        <v>13.67</v>
      </c>
      <c r="N11">
        <v>35.289999999999992</v>
      </c>
      <c r="O11">
        <v>0</v>
      </c>
      <c r="P11">
        <v>40.56</v>
      </c>
      <c r="Q11">
        <v>3.36</v>
      </c>
      <c r="R11">
        <v>6.9322521936951578</v>
      </c>
      <c r="S11">
        <v>0</v>
      </c>
      <c r="T11">
        <v>0</v>
      </c>
      <c r="U11">
        <v>61.838466079622975</v>
      </c>
      <c r="V11">
        <v>5.413861834654587</v>
      </c>
      <c r="W11">
        <v>13.35</v>
      </c>
      <c r="X11">
        <v>29.383068407310706</v>
      </c>
      <c r="Y11">
        <v>0</v>
      </c>
      <c r="Z11">
        <v>1.9360227272727273</v>
      </c>
      <c r="AA11">
        <v>12.52157805907173</v>
      </c>
      <c r="AB11">
        <v>5.9436293895927621</v>
      </c>
      <c r="AC11">
        <v>4.5412416480312547</v>
      </c>
      <c r="AD11">
        <v>10.911988395692198</v>
      </c>
      <c r="AE11">
        <v>14.488262009240836</v>
      </c>
      <c r="AF11">
        <v>7.9107011945369115</v>
      </c>
      <c r="AG11">
        <v>11.962603782151346</v>
      </c>
      <c r="AH11">
        <v>37.997946399300922</v>
      </c>
      <c r="AI11">
        <v>0.94496102259918646</v>
      </c>
      <c r="AJ11">
        <v>0</v>
      </c>
      <c r="AK11">
        <v>15.305404157205766</v>
      </c>
      <c r="AL11">
        <v>0</v>
      </c>
      <c r="AM11">
        <v>3.1315731163410074</v>
      </c>
      <c r="AN11">
        <v>0</v>
      </c>
      <c r="AO11">
        <v>2.9698240000000005</v>
      </c>
      <c r="AP11">
        <v>3.8625327257663629</v>
      </c>
      <c r="AQ11">
        <v>18.495279268971473</v>
      </c>
      <c r="AR11">
        <v>14.597233695652173</v>
      </c>
      <c r="AS11">
        <v>9.8315684452121506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501.67986504701634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</v>
      </c>
      <c r="L12">
        <v>112.08192900345624</v>
      </c>
      <c r="M12">
        <v>13.67</v>
      </c>
      <c r="N12">
        <v>35.289999999999992</v>
      </c>
      <c r="O12">
        <v>0</v>
      </c>
      <c r="P12">
        <v>40.56</v>
      </c>
      <c r="Q12">
        <v>3.55</v>
      </c>
      <c r="R12">
        <v>6.99</v>
      </c>
      <c r="S12">
        <v>0</v>
      </c>
      <c r="T12">
        <v>0</v>
      </c>
      <c r="U12">
        <v>61.838466079622975</v>
      </c>
      <c r="V12">
        <v>5.413861834654587</v>
      </c>
      <c r="W12">
        <v>13.35</v>
      </c>
      <c r="X12">
        <v>29.383068407310706</v>
      </c>
      <c r="Y12">
        <v>0</v>
      </c>
      <c r="Z12">
        <v>1.9360227272727273</v>
      </c>
      <c r="AA12">
        <v>12.52157805907173</v>
      </c>
      <c r="AB12">
        <v>5.9436293895927621</v>
      </c>
      <c r="AC12">
        <v>4.5412416480312547</v>
      </c>
      <c r="AD12">
        <v>10.911988395692198</v>
      </c>
      <c r="AE12">
        <v>14.488262009240836</v>
      </c>
      <c r="AF12">
        <v>7.9107011945369115</v>
      </c>
      <c r="AG12">
        <v>11.962603782151346</v>
      </c>
      <c r="AH12">
        <v>37.997946399300922</v>
      </c>
      <c r="AI12">
        <v>0.94496102259918646</v>
      </c>
      <c r="AJ12">
        <v>0</v>
      </c>
      <c r="AK12">
        <v>15.305404157205766</v>
      </c>
      <c r="AL12">
        <v>0</v>
      </c>
      <c r="AM12">
        <v>1.5657865581705037</v>
      </c>
      <c r="AN12">
        <v>0</v>
      </c>
      <c r="AO12">
        <v>2.9698240000000005</v>
      </c>
      <c r="AP12">
        <v>3.8625327257663629</v>
      </c>
      <c r="AQ12">
        <v>18.495279268971473</v>
      </c>
      <c r="AR12">
        <v>13.284157608695653</v>
      </c>
      <c r="AS12">
        <v>9.8315684452121506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501.60081271655622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</v>
      </c>
      <c r="L13">
        <v>112.08192900345624</v>
      </c>
      <c r="M13">
        <v>13.67</v>
      </c>
      <c r="N13">
        <v>35.289999999999992</v>
      </c>
      <c r="O13">
        <v>0</v>
      </c>
      <c r="P13">
        <v>40.56</v>
      </c>
      <c r="Q13">
        <v>3.55</v>
      </c>
      <c r="R13">
        <v>6.99</v>
      </c>
      <c r="S13">
        <v>0</v>
      </c>
      <c r="T13">
        <v>0</v>
      </c>
      <c r="U13">
        <v>51.150000000000006</v>
      </c>
      <c r="V13">
        <v>5.4065051679586569</v>
      </c>
      <c r="W13">
        <v>13.350000000000001</v>
      </c>
      <c r="X13">
        <v>29.383496786479409</v>
      </c>
      <c r="Y13">
        <v>0</v>
      </c>
      <c r="Z13">
        <v>1.9360227272727273</v>
      </c>
      <c r="AA13">
        <v>12.52157805907173</v>
      </c>
      <c r="AB13">
        <v>5.9436293895927621</v>
      </c>
      <c r="AC13">
        <v>4.5412416480312547</v>
      </c>
      <c r="AD13">
        <v>10.911988395692198</v>
      </c>
      <c r="AE13">
        <v>14.488262009240836</v>
      </c>
      <c r="AF13">
        <v>7.9107011945369115</v>
      </c>
      <c r="AG13">
        <v>11.962603782151346</v>
      </c>
      <c r="AH13">
        <v>37.997946399300922</v>
      </c>
      <c r="AI13">
        <v>0.94496102259918646</v>
      </c>
      <c r="AJ13">
        <v>0</v>
      </c>
      <c r="AK13">
        <v>15.305404157205766</v>
      </c>
      <c r="AL13">
        <v>0</v>
      </c>
      <c r="AM13">
        <v>0</v>
      </c>
      <c r="AN13">
        <v>0</v>
      </c>
      <c r="AO13">
        <v>2.9698240000000005</v>
      </c>
      <c r="AP13">
        <v>3.8625327257663629</v>
      </c>
      <c r="AQ13">
        <v>18.495279268971473</v>
      </c>
      <c r="AR13">
        <v>13.284157608695653</v>
      </c>
      <c r="AS13">
        <v>9.8315684452121506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489.33963179123555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</v>
      </c>
      <c r="L14">
        <v>112.08192900345624</v>
      </c>
      <c r="M14">
        <v>13.67</v>
      </c>
      <c r="N14">
        <v>35.289999999999992</v>
      </c>
      <c r="O14">
        <v>0</v>
      </c>
      <c r="P14">
        <v>40.56</v>
      </c>
      <c r="Q14">
        <v>3.55</v>
      </c>
      <c r="R14">
        <v>6.99</v>
      </c>
      <c r="S14">
        <v>0</v>
      </c>
      <c r="T14">
        <v>0</v>
      </c>
      <c r="U14">
        <v>51.150000000000006</v>
      </c>
      <c r="V14">
        <v>3.4</v>
      </c>
      <c r="W14">
        <v>13.350000000000001</v>
      </c>
      <c r="X14">
        <v>29.383496786479409</v>
      </c>
      <c r="Y14">
        <v>0</v>
      </c>
      <c r="Z14">
        <v>1.9360227272727273</v>
      </c>
      <c r="AA14">
        <v>8.3466962025316462</v>
      </c>
      <c r="AB14">
        <v>5.9436293895927621</v>
      </c>
      <c r="AC14">
        <v>4.5412416480312547</v>
      </c>
      <c r="AD14">
        <v>10.911988395692198</v>
      </c>
      <c r="AE14">
        <v>14.488262009240836</v>
      </c>
      <c r="AF14">
        <v>7.9107011945369115</v>
      </c>
      <c r="AG14">
        <v>11.962603782151346</v>
      </c>
      <c r="AH14">
        <v>37.997946399300922</v>
      </c>
      <c r="AI14">
        <v>0.94496102259918646</v>
      </c>
      <c r="AJ14">
        <v>0</v>
      </c>
      <c r="AK14">
        <v>15.305404157205766</v>
      </c>
      <c r="AL14">
        <v>0</v>
      </c>
      <c r="AM14">
        <v>0</v>
      </c>
      <c r="AN14">
        <v>0</v>
      </c>
      <c r="AO14">
        <v>2.9698240000000005</v>
      </c>
      <c r="AP14">
        <v>3.8625327257663629</v>
      </c>
      <c r="AQ14">
        <v>18.495279268971473</v>
      </c>
      <c r="AR14">
        <v>13.284157608695653</v>
      </c>
      <c r="AS14">
        <v>9.8315684452121506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483.15824476673686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</v>
      </c>
      <c r="L15">
        <v>112.08192900345624</v>
      </c>
      <c r="M15">
        <v>13.67</v>
      </c>
      <c r="N15">
        <v>35.289999999999992</v>
      </c>
      <c r="O15">
        <v>0</v>
      </c>
      <c r="P15">
        <v>40.56</v>
      </c>
      <c r="Q15">
        <v>3.55</v>
      </c>
      <c r="R15">
        <v>7.16</v>
      </c>
      <c r="S15">
        <v>0</v>
      </c>
      <c r="T15">
        <v>0</v>
      </c>
      <c r="U15">
        <v>51.150000000000006</v>
      </c>
      <c r="V15">
        <v>3.4</v>
      </c>
      <c r="W15">
        <v>7.34</v>
      </c>
      <c r="X15">
        <v>16.162282485875707</v>
      </c>
      <c r="Y15">
        <v>0</v>
      </c>
      <c r="Z15">
        <v>1.9360227272727273</v>
      </c>
      <c r="AA15">
        <v>8.3466962025316462</v>
      </c>
      <c r="AB15">
        <v>5.9436293895927621</v>
      </c>
      <c r="AC15">
        <v>4.5412416480312547</v>
      </c>
      <c r="AD15">
        <v>8.5974086950981476</v>
      </c>
      <c r="AE15">
        <v>14.488262009240836</v>
      </c>
      <c r="AF15">
        <v>7.9107011945369115</v>
      </c>
      <c r="AG15">
        <v>11.962603782151346</v>
      </c>
      <c r="AH15">
        <v>37.997946399300922</v>
      </c>
      <c r="AI15">
        <v>0.94496102259918646</v>
      </c>
      <c r="AJ15">
        <v>0</v>
      </c>
      <c r="AK15">
        <v>15.305404157205766</v>
      </c>
      <c r="AL15">
        <v>0</v>
      </c>
      <c r="AM15">
        <v>0</v>
      </c>
      <c r="AN15">
        <v>0</v>
      </c>
      <c r="AO15">
        <v>2.9698240000000005</v>
      </c>
      <c r="AP15">
        <v>3.5373314001656997</v>
      </c>
      <c r="AQ15">
        <v>18.495279268971473</v>
      </c>
      <c r="AR15">
        <v>13.284157608695653</v>
      </c>
      <c r="AS15">
        <v>9.1919578844298808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460.81763887915605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</v>
      </c>
      <c r="L16">
        <v>112.08192900345624</v>
      </c>
      <c r="M16">
        <v>13.67</v>
      </c>
      <c r="N16">
        <v>35.289999999999992</v>
      </c>
      <c r="O16">
        <v>0</v>
      </c>
      <c r="P16">
        <v>40.56</v>
      </c>
      <c r="Q16">
        <v>3.55</v>
      </c>
      <c r="R16">
        <v>7.16</v>
      </c>
      <c r="S16">
        <v>0</v>
      </c>
      <c r="T16">
        <v>0</v>
      </c>
      <c r="U16">
        <v>51.150000000000006</v>
      </c>
      <c r="V16">
        <v>3.4</v>
      </c>
      <c r="W16">
        <v>7.34</v>
      </c>
      <c r="X16">
        <v>16.162282485875707</v>
      </c>
      <c r="Y16">
        <v>0</v>
      </c>
      <c r="Z16">
        <v>1.9360227272727273</v>
      </c>
      <c r="AA16">
        <v>8.3466962025316462</v>
      </c>
      <c r="AB16">
        <v>5.9436293895927621</v>
      </c>
      <c r="AC16">
        <v>4.5412416480312547</v>
      </c>
      <c r="AD16">
        <v>8.5974086950981476</v>
      </c>
      <c r="AE16">
        <v>14.488262009240836</v>
      </c>
      <c r="AF16">
        <v>7.9107011945369115</v>
      </c>
      <c r="AG16">
        <v>11.962603782151346</v>
      </c>
      <c r="AH16">
        <v>37.997946399300922</v>
      </c>
      <c r="AI16">
        <v>0.94496102259918646</v>
      </c>
      <c r="AJ16">
        <v>0</v>
      </c>
      <c r="AK16">
        <v>15.305404157205766</v>
      </c>
      <c r="AL16">
        <v>0</v>
      </c>
      <c r="AM16">
        <v>0</v>
      </c>
      <c r="AN16">
        <v>0</v>
      </c>
      <c r="AO16">
        <v>2.9698240000000005</v>
      </c>
      <c r="AP16">
        <v>3.5373314001656997</v>
      </c>
      <c r="AQ16">
        <v>18.495279268971473</v>
      </c>
      <c r="AR16">
        <v>14.597233695652173</v>
      </c>
      <c r="AS16">
        <v>9.1919578844298808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462.13071496611258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</v>
      </c>
      <c r="L17">
        <v>112.08192900345624</v>
      </c>
      <c r="M17">
        <v>13.67</v>
      </c>
      <c r="N17">
        <v>35.289999999999992</v>
      </c>
      <c r="O17">
        <v>0</v>
      </c>
      <c r="P17">
        <v>40.56</v>
      </c>
      <c r="Q17">
        <v>3.55</v>
      </c>
      <c r="R17">
        <v>7.16</v>
      </c>
      <c r="S17">
        <v>0</v>
      </c>
      <c r="T17">
        <v>0</v>
      </c>
      <c r="U17">
        <v>51.150000000000006</v>
      </c>
      <c r="V17">
        <v>3.51</v>
      </c>
      <c r="W17">
        <v>8.41</v>
      </c>
      <c r="X17">
        <v>16.420000000000002</v>
      </c>
      <c r="Y17">
        <v>0</v>
      </c>
      <c r="Z17">
        <v>1.9360227272727273</v>
      </c>
      <c r="AA17">
        <v>8.3466962025316462</v>
      </c>
      <c r="AB17">
        <v>5.9436293895927621</v>
      </c>
      <c r="AC17">
        <v>4.5412416480312547</v>
      </c>
      <c r="AD17">
        <v>8.5974086950981476</v>
      </c>
      <c r="AE17">
        <v>14.488262009240836</v>
      </c>
      <c r="AF17">
        <v>7.9107011945369115</v>
      </c>
      <c r="AG17">
        <v>11.962603782151346</v>
      </c>
      <c r="AH17">
        <v>37.997946399300922</v>
      </c>
      <c r="AI17">
        <v>0.94496102259918646</v>
      </c>
      <c r="AJ17">
        <v>0</v>
      </c>
      <c r="AK17">
        <v>15.305404157205766</v>
      </c>
      <c r="AL17">
        <v>0</v>
      </c>
      <c r="AM17">
        <v>0</v>
      </c>
      <c r="AN17">
        <v>0</v>
      </c>
      <c r="AO17">
        <v>2.8379000000000008</v>
      </c>
      <c r="AP17">
        <v>3.5373314001656997</v>
      </c>
      <c r="AQ17">
        <v>18.495279268971473</v>
      </c>
      <c r="AR17">
        <v>14.597233695652173</v>
      </c>
      <c r="AS17">
        <v>9.1919578844298808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463.43650848023697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</v>
      </c>
      <c r="L18">
        <v>112.08192900345624</v>
      </c>
      <c r="M18">
        <v>13.67</v>
      </c>
      <c r="N18">
        <v>35.289999999999992</v>
      </c>
      <c r="O18">
        <v>0</v>
      </c>
      <c r="P18">
        <v>40.56</v>
      </c>
      <c r="Q18">
        <v>3.55</v>
      </c>
      <c r="R18">
        <v>7.16</v>
      </c>
      <c r="S18">
        <v>0</v>
      </c>
      <c r="T18">
        <v>0</v>
      </c>
      <c r="U18">
        <v>51.150000000000006</v>
      </c>
      <c r="V18">
        <v>3.51</v>
      </c>
      <c r="W18">
        <v>7.58</v>
      </c>
      <c r="X18">
        <v>16.420000000000002</v>
      </c>
      <c r="Y18">
        <v>0</v>
      </c>
      <c r="Z18">
        <v>1.9360227272727273</v>
      </c>
      <c r="AA18">
        <v>8.3466962025316462</v>
      </c>
      <c r="AB18">
        <v>5.9436293895927621</v>
      </c>
      <c r="AC18">
        <v>4.5412416480312547</v>
      </c>
      <c r="AD18">
        <v>8.5974086950981476</v>
      </c>
      <c r="AE18">
        <v>14.488262009240836</v>
      </c>
      <c r="AF18">
        <v>7.9107011945369115</v>
      </c>
      <c r="AG18">
        <v>11.962603782151346</v>
      </c>
      <c r="AH18">
        <v>37.997946399300922</v>
      </c>
      <c r="AI18">
        <v>0.94496102259918646</v>
      </c>
      <c r="AJ18">
        <v>0</v>
      </c>
      <c r="AK18">
        <v>15.305404157205766</v>
      </c>
      <c r="AL18">
        <v>0</v>
      </c>
      <c r="AM18">
        <v>0</v>
      </c>
      <c r="AN18">
        <v>0</v>
      </c>
      <c r="AO18">
        <v>2.8379000000000008</v>
      </c>
      <c r="AP18">
        <v>3.5373314001656997</v>
      </c>
      <c r="AQ18">
        <v>18.495279268971473</v>
      </c>
      <c r="AR18">
        <v>14.597233695652173</v>
      </c>
      <c r="AS18">
        <v>9.1919578844298808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462.60650848023693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</v>
      </c>
      <c r="L19">
        <v>112.08192900345624</v>
      </c>
      <c r="M19">
        <v>13.67</v>
      </c>
      <c r="N19">
        <v>35.289999999999992</v>
      </c>
      <c r="O19">
        <v>0</v>
      </c>
      <c r="P19">
        <v>40.56</v>
      </c>
      <c r="Q19">
        <v>3.55</v>
      </c>
      <c r="R19">
        <v>7.16</v>
      </c>
      <c r="S19">
        <v>0</v>
      </c>
      <c r="T19">
        <v>0</v>
      </c>
      <c r="U19">
        <v>51.150000000000006</v>
      </c>
      <c r="V19">
        <v>3.4</v>
      </c>
      <c r="W19">
        <v>5.66</v>
      </c>
      <c r="X19">
        <v>16.162282485875707</v>
      </c>
      <c r="Y19">
        <v>0</v>
      </c>
      <c r="Z19">
        <v>1.9360227272727273</v>
      </c>
      <c r="AA19">
        <v>8.3466962025316462</v>
      </c>
      <c r="AB19">
        <v>5.9436293895927621</v>
      </c>
      <c r="AC19">
        <v>4.5412416480312547</v>
      </c>
      <c r="AD19">
        <v>8.5974086950981476</v>
      </c>
      <c r="AE19">
        <v>14.488262009240836</v>
      </c>
      <c r="AF19">
        <v>7.9107011945369115</v>
      </c>
      <c r="AG19">
        <v>11.962603782151346</v>
      </c>
      <c r="AH19">
        <v>37.997946399300922</v>
      </c>
      <c r="AI19">
        <v>4.1606077965617123</v>
      </c>
      <c r="AJ19">
        <v>0</v>
      </c>
      <c r="AK19">
        <v>15.344763159838731</v>
      </c>
      <c r="AL19">
        <v>0</v>
      </c>
      <c r="AM19">
        <v>0</v>
      </c>
      <c r="AN19">
        <v>0</v>
      </c>
      <c r="AO19">
        <v>2.8379000000000008</v>
      </c>
      <c r="AP19">
        <v>3.5373314001656997</v>
      </c>
      <c r="AQ19">
        <v>18.495279268971473</v>
      </c>
      <c r="AR19">
        <v>13.284157608695653</v>
      </c>
      <c r="AS19">
        <v>9.1919578844298808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462.26072065575164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</v>
      </c>
      <c r="L20">
        <v>112.08192900345624</v>
      </c>
      <c r="M20">
        <v>13.67</v>
      </c>
      <c r="N20">
        <v>35.289999999999992</v>
      </c>
      <c r="O20">
        <v>0</v>
      </c>
      <c r="P20">
        <v>40.56</v>
      </c>
      <c r="Q20">
        <v>3.55</v>
      </c>
      <c r="R20">
        <v>7.16</v>
      </c>
      <c r="S20">
        <v>0</v>
      </c>
      <c r="T20">
        <v>0</v>
      </c>
      <c r="U20">
        <v>51.150000000000006</v>
      </c>
      <c r="V20">
        <v>3.4</v>
      </c>
      <c r="W20">
        <v>7.34</v>
      </c>
      <c r="X20">
        <v>16.162282485875707</v>
      </c>
      <c r="Y20">
        <v>0</v>
      </c>
      <c r="Z20">
        <v>1.9360227272727273</v>
      </c>
      <c r="AA20">
        <v>8.3466962025316462</v>
      </c>
      <c r="AB20">
        <v>5.9436293895927621</v>
      </c>
      <c r="AC20">
        <v>4.5412416480312547</v>
      </c>
      <c r="AD20">
        <v>8.5974086950981476</v>
      </c>
      <c r="AE20">
        <v>14.488262009240836</v>
      </c>
      <c r="AF20">
        <v>7.9107011945369115</v>
      </c>
      <c r="AG20">
        <v>11.962603782151346</v>
      </c>
      <c r="AH20">
        <v>37.997946399300922</v>
      </c>
      <c r="AI20">
        <v>4.1606077965617123</v>
      </c>
      <c r="AJ20">
        <v>0</v>
      </c>
      <c r="AK20">
        <v>15.344763159838731</v>
      </c>
      <c r="AL20">
        <v>0</v>
      </c>
      <c r="AM20">
        <v>0</v>
      </c>
      <c r="AN20">
        <v>0</v>
      </c>
      <c r="AO20">
        <v>2.8379000000000008</v>
      </c>
      <c r="AP20">
        <v>3.5373314001656997</v>
      </c>
      <c r="AQ20">
        <v>18.495279268971473</v>
      </c>
      <c r="AR20">
        <v>13.284157608695653</v>
      </c>
      <c r="AS20">
        <v>9.1919578844298808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463.94072065575159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</v>
      </c>
      <c r="L21">
        <v>112.08192900345624</v>
      </c>
      <c r="M21">
        <v>13.67</v>
      </c>
      <c r="N21">
        <v>35.289999999999992</v>
      </c>
      <c r="O21">
        <v>0</v>
      </c>
      <c r="P21">
        <v>40.56</v>
      </c>
      <c r="Q21">
        <v>3.55</v>
      </c>
      <c r="R21">
        <v>7.16</v>
      </c>
      <c r="S21">
        <v>0</v>
      </c>
      <c r="T21">
        <v>0</v>
      </c>
      <c r="U21">
        <v>51.150000000000006</v>
      </c>
      <c r="V21">
        <v>3.4</v>
      </c>
      <c r="W21">
        <v>7.34</v>
      </c>
      <c r="X21">
        <v>16.162282485875707</v>
      </c>
      <c r="Y21">
        <v>0</v>
      </c>
      <c r="Z21">
        <v>1.9360227272727273</v>
      </c>
      <c r="AA21">
        <v>8.3466962025316462</v>
      </c>
      <c r="AB21">
        <v>5.9436293895927621</v>
      </c>
      <c r="AC21">
        <v>4.5412416480312547</v>
      </c>
      <c r="AD21">
        <v>8.5974086950981476</v>
      </c>
      <c r="AE21">
        <v>14.488262009240836</v>
      </c>
      <c r="AF21">
        <v>7.9107011945369115</v>
      </c>
      <c r="AG21">
        <v>11.962603782151346</v>
      </c>
      <c r="AH21">
        <v>37.997946399300922</v>
      </c>
      <c r="AI21">
        <v>0.94496102259918646</v>
      </c>
      <c r="AJ21">
        <v>0</v>
      </c>
      <c r="AK21">
        <v>15.344763159838731</v>
      </c>
      <c r="AL21">
        <v>0</v>
      </c>
      <c r="AM21">
        <v>0</v>
      </c>
      <c r="AN21">
        <v>0</v>
      </c>
      <c r="AO21">
        <v>2.8379000000000008</v>
      </c>
      <c r="AP21">
        <v>3.5373314001656997</v>
      </c>
      <c r="AQ21">
        <v>18.495279268971473</v>
      </c>
      <c r="AR21">
        <v>13.284157608695653</v>
      </c>
      <c r="AS21">
        <v>9.1919578844298808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460.725073881789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</v>
      </c>
      <c r="L22">
        <v>112.08192900345624</v>
      </c>
      <c r="M22">
        <v>13.67</v>
      </c>
      <c r="N22">
        <v>35.289999999999992</v>
      </c>
      <c r="O22">
        <v>0</v>
      </c>
      <c r="P22">
        <v>40.56</v>
      </c>
      <c r="Q22">
        <v>3.55</v>
      </c>
      <c r="R22">
        <v>7.16</v>
      </c>
      <c r="S22">
        <v>0</v>
      </c>
      <c r="T22">
        <v>0</v>
      </c>
      <c r="U22">
        <v>51.150000000000006</v>
      </c>
      <c r="V22">
        <v>3.4</v>
      </c>
      <c r="W22">
        <v>7.34</v>
      </c>
      <c r="X22">
        <v>16.162282485875707</v>
      </c>
      <c r="Y22">
        <v>0</v>
      </c>
      <c r="Z22">
        <v>1.9360227272727273</v>
      </c>
      <c r="AA22">
        <v>8.3466962025316462</v>
      </c>
      <c r="AB22">
        <v>5.9436293895927621</v>
      </c>
      <c r="AC22">
        <v>4.5412416480312547</v>
      </c>
      <c r="AD22">
        <v>8.5974086950981476</v>
      </c>
      <c r="AE22">
        <v>14.488262009240836</v>
      </c>
      <c r="AF22">
        <v>7.9107011945369115</v>
      </c>
      <c r="AG22">
        <v>11.962603782151346</v>
      </c>
      <c r="AH22">
        <v>37.997946399300922</v>
      </c>
      <c r="AI22">
        <v>0.94496102259918646</v>
      </c>
      <c r="AJ22">
        <v>0</v>
      </c>
      <c r="AK22">
        <v>15.344763159838731</v>
      </c>
      <c r="AL22">
        <v>0</v>
      </c>
      <c r="AM22">
        <v>0</v>
      </c>
      <c r="AN22">
        <v>0</v>
      </c>
      <c r="AO22">
        <v>2.8379000000000008</v>
      </c>
      <c r="AP22">
        <v>3.5373314001656997</v>
      </c>
      <c r="AQ22">
        <v>18.495279268971473</v>
      </c>
      <c r="AR22">
        <v>14.597233695652173</v>
      </c>
      <c r="AS22">
        <v>9.1919578844298808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462.03814996874553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</v>
      </c>
      <c r="L23">
        <v>112.08192900345624</v>
      </c>
      <c r="M23">
        <v>13.67</v>
      </c>
      <c r="N23">
        <v>35.289999999999992</v>
      </c>
      <c r="O23">
        <v>0</v>
      </c>
      <c r="P23">
        <v>40.56</v>
      </c>
      <c r="Q23">
        <v>3.55</v>
      </c>
      <c r="R23">
        <v>7.16</v>
      </c>
      <c r="S23">
        <v>0</v>
      </c>
      <c r="T23">
        <v>0</v>
      </c>
      <c r="U23">
        <v>51.150000000000006</v>
      </c>
      <c r="V23">
        <v>3.4</v>
      </c>
      <c r="W23">
        <v>7.34</v>
      </c>
      <c r="X23">
        <v>16.162295454545458</v>
      </c>
      <c r="Y23">
        <v>0</v>
      </c>
      <c r="Z23">
        <v>3.8751136363636367</v>
      </c>
      <c r="AA23">
        <v>8.3466962025316462</v>
      </c>
      <c r="AB23">
        <v>5.9436293895927621</v>
      </c>
      <c r="AC23">
        <v>4.5412416480312547</v>
      </c>
      <c r="AD23">
        <v>8.5974086950981476</v>
      </c>
      <c r="AE23">
        <v>14.488262009240836</v>
      </c>
      <c r="AF23">
        <v>7.9107011945369115</v>
      </c>
      <c r="AG23">
        <v>11.962603782151346</v>
      </c>
      <c r="AH23">
        <v>37.997946399300922</v>
      </c>
      <c r="AI23">
        <v>0.94496102259918646</v>
      </c>
      <c r="AJ23">
        <v>0</v>
      </c>
      <c r="AK23">
        <v>15.344763159838731</v>
      </c>
      <c r="AL23">
        <v>0</v>
      </c>
      <c r="AM23">
        <v>0</v>
      </c>
      <c r="AN23">
        <v>0</v>
      </c>
      <c r="AO23">
        <v>2.8379000000000008</v>
      </c>
      <c r="AP23">
        <v>3.5373314001656997</v>
      </c>
      <c r="AQ23">
        <v>18.347079915854717</v>
      </c>
      <c r="AR23">
        <v>14.597233695652173</v>
      </c>
      <c r="AS23">
        <v>9.1919578844298808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463.82905449338949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</v>
      </c>
      <c r="L24">
        <v>112.08192900345624</v>
      </c>
      <c r="M24">
        <v>13.67</v>
      </c>
      <c r="N24">
        <v>35.289999999999992</v>
      </c>
      <c r="O24">
        <v>0</v>
      </c>
      <c r="P24">
        <v>40.56</v>
      </c>
      <c r="Q24">
        <v>3.55</v>
      </c>
      <c r="R24">
        <v>7.16</v>
      </c>
      <c r="S24">
        <v>0</v>
      </c>
      <c r="T24">
        <v>0</v>
      </c>
      <c r="U24">
        <v>51.150000000000006</v>
      </c>
      <c r="V24">
        <v>3.4</v>
      </c>
      <c r="W24">
        <v>7.34</v>
      </c>
      <c r="X24">
        <v>16.162295454545458</v>
      </c>
      <c r="Y24">
        <v>0</v>
      </c>
      <c r="Z24">
        <v>3.8751136363636367</v>
      </c>
      <c r="AA24">
        <v>8.3466962025316462</v>
      </c>
      <c r="AB24">
        <v>5.9436293895927621</v>
      </c>
      <c r="AC24">
        <v>4.5412416480312547</v>
      </c>
      <c r="AD24">
        <v>8.5974086950981476</v>
      </c>
      <c r="AE24">
        <v>14.488262009240836</v>
      </c>
      <c r="AF24">
        <v>7.9107011945369115</v>
      </c>
      <c r="AG24">
        <v>11.962603782151346</v>
      </c>
      <c r="AH24">
        <v>37.997946399300922</v>
      </c>
      <c r="AI24">
        <v>1.5119376361586985</v>
      </c>
      <c r="AJ24">
        <v>0</v>
      </c>
      <c r="AK24">
        <v>15.344763159838731</v>
      </c>
      <c r="AL24">
        <v>0</v>
      </c>
      <c r="AM24">
        <v>0</v>
      </c>
      <c r="AN24">
        <v>0</v>
      </c>
      <c r="AO24">
        <v>2.8133560000000006</v>
      </c>
      <c r="AP24">
        <v>3.5373314001656997</v>
      </c>
      <c r="AQ24">
        <v>17.74889343600162</v>
      </c>
      <c r="AR24">
        <v>13.121557065217392</v>
      </c>
      <c r="AS24">
        <v>9.1919578844298808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462.29762399666117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</v>
      </c>
      <c r="L25">
        <v>112.08192900345624</v>
      </c>
      <c r="M25">
        <v>13.67</v>
      </c>
      <c r="N25">
        <v>35.289999999999992</v>
      </c>
      <c r="O25">
        <v>0</v>
      </c>
      <c r="P25">
        <v>40.56</v>
      </c>
      <c r="Q25">
        <v>3.55</v>
      </c>
      <c r="R25">
        <v>7.16</v>
      </c>
      <c r="S25">
        <v>0</v>
      </c>
      <c r="T25">
        <v>0</v>
      </c>
      <c r="U25">
        <v>51.150000000000006</v>
      </c>
      <c r="V25">
        <v>3.4</v>
      </c>
      <c r="W25">
        <v>7.34</v>
      </c>
      <c r="X25">
        <v>16.162295454545458</v>
      </c>
      <c r="Y25">
        <v>0</v>
      </c>
      <c r="Z25">
        <v>3.8751136363636367</v>
      </c>
      <c r="AA25">
        <v>8.3466962025316462</v>
      </c>
      <c r="AB25">
        <v>5.9436293895927621</v>
      </c>
      <c r="AC25">
        <v>4.5412416480312547</v>
      </c>
      <c r="AD25">
        <v>10.911988395692198</v>
      </c>
      <c r="AE25">
        <v>14.488262009240836</v>
      </c>
      <c r="AF25">
        <v>7.9107011945369115</v>
      </c>
      <c r="AG25">
        <v>11.962603782151346</v>
      </c>
      <c r="AH25">
        <v>37.997946399300922</v>
      </c>
      <c r="AI25">
        <v>2.2679064542380472</v>
      </c>
      <c r="AJ25">
        <v>0</v>
      </c>
      <c r="AK25">
        <v>15.344763159838731</v>
      </c>
      <c r="AL25">
        <v>0</v>
      </c>
      <c r="AM25">
        <v>0</v>
      </c>
      <c r="AN25">
        <v>0</v>
      </c>
      <c r="AO25">
        <v>2.6752960000000008</v>
      </c>
      <c r="AP25">
        <v>3.5373314001656997</v>
      </c>
      <c r="AQ25">
        <v>17.74889343600162</v>
      </c>
      <c r="AR25">
        <v>13.284157608695653</v>
      </c>
      <c r="AS25">
        <v>9.1919578844298808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465.39271305881289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</v>
      </c>
      <c r="L26">
        <v>112.08192900345624</v>
      </c>
      <c r="M26">
        <v>13.67</v>
      </c>
      <c r="N26">
        <v>35.289999999999992</v>
      </c>
      <c r="O26">
        <v>0</v>
      </c>
      <c r="P26">
        <v>40.56</v>
      </c>
      <c r="Q26">
        <v>3.55</v>
      </c>
      <c r="R26">
        <v>7.16</v>
      </c>
      <c r="S26">
        <v>0</v>
      </c>
      <c r="T26">
        <v>0</v>
      </c>
      <c r="U26">
        <v>51.150000000000006</v>
      </c>
      <c r="V26">
        <v>3.4</v>
      </c>
      <c r="W26">
        <v>7.34</v>
      </c>
      <c r="X26">
        <v>16.162295454545458</v>
      </c>
      <c r="Y26">
        <v>0</v>
      </c>
      <c r="Z26">
        <v>3.8751136363636367</v>
      </c>
      <c r="AA26">
        <v>7.7454641350210967</v>
      </c>
      <c r="AB26">
        <v>5.9436293895927621</v>
      </c>
      <c r="AC26">
        <v>4.5412416480312547</v>
      </c>
      <c r="AD26">
        <v>10.911988395692198</v>
      </c>
      <c r="AE26">
        <v>14.488262009240836</v>
      </c>
      <c r="AF26">
        <v>7.9107011945369115</v>
      </c>
      <c r="AG26">
        <v>11.962603782151346</v>
      </c>
      <c r="AH26">
        <v>37.997946399300922</v>
      </c>
      <c r="AI26">
        <v>14.566296233653929</v>
      </c>
      <c r="AJ26">
        <v>0</v>
      </c>
      <c r="AK26">
        <v>15.344763159838731</v>
      </c>
      <c r="AL26">
        <v>0</v>
      </c>
      <c r="AM26">
        <v>0</v>
      </c>
      <c r="AN26">
        <v>0</v>
      </c>
      <c r="AO26">
        <v>2.6630240000000005</v>
      </c>
      <c r="AP26">
        <v>3.5373314001656997</v>
      </c>
      <c r="AQ26">
        <v>17.74889343600162</v>
      </c>
      <c r="AR26">
        <v>13.284157608695653</v>
      </c>
      <c r="AS26">
        <v>9.1919578844298808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477.07759877071823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</v>
      </c>
      <c r="L27">
        <v>109.55</v>
      </c>
      <c r="M27">
        <v>13.67</v>
      </c>
      <c r="N27">
        <v>35.289999999999992</v>
      </c>
      <c r="O27">
        <v>0</v>
      </c>
      <c r="P27">
        <v>40.56</v>
      </c>
      <c r="Q27">
        <v>3.36</v>
      </c>
      <c r="R27">
        <v>6.9322521936951578</v>
      </c>
      <c r="S27">
        <v>0</v>
      </c>
      <c r="T27">
        <v>0</v>
      </c>
      <c r="U27">
        <v>51.150000000000006</v>
      </c>
      <c r="V27">
        <v>3.3975272727272725</v>
      </c>
      <c r="W27">
        <v>7.34</v>
      </c>
      <c r="X27">
        <v>16.162295454545458</v>
      </c>
      <c r="Y27">
        <v>0</v>
      </c>
      <c r="Z27">
        <v>3.8751136363636367</v>
      </c>
      <c r="AA27">
        <v>7.7454641350210967</v>
      </c>
      <c r="AB27">
        <v>5.9436293895927621</v>
      </c>
      <c r="AC27">
        <v>4.5412416480312547</v>
      </c>
      <c r="AD27">
        <v>10.911988395692198</v>
      </c>
      <c r="AE27">
        <v>14.488262009240836</v>
      </c>
      <c r="AF27">
        <v>7.9107011945369115</v>
      </c>
      <c r="AG27">
        <v>11.962603782151346</v>
      </c>
      <c r="AH27">
        <v>37.997946399300922</v>
      </c>
      <c r="AI27">
        <v>14.566296233653929</v>
      </c>
      <c r="AJ27">
        <v>0</v>
      </c>
      <c r="AK27">
        <v>15.344763159838731</v>
      </c>
      <c r="AL27">
        <v>0</v>
      </c>
      <c r="AM27">
        <v>0</v>
      </c>
      <c r="AN27">
        <v>0</v>
      </c>
      <c r="AO27">
        <v>2.6630240000000005</v>
      </c>
      <c r="AP27">
        <v>3.5373314001656997</v>
      </c>
      <c r="AQ27">
        <v>17.74889343600162</v>
      </c>
      <c r="AR27">
        <v>13.284157608695653</v>
      </c>
      <c r="AS27">
        <v>9.1919578844298808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474.12544923368444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</v>
      </c>
      <c r="L28">
        <v>109.55</v>
      </c>
      <c r="M28">
        <v>13.67</v>
      </c>
      <c r="N28">
        <v>35.289999999999992</v>
      </c>
      <c r="O28">
        <v>0</v>
      </c>
      <c r="P28">
        <v>40.56</v>
      </c>
      <c r="Q28">
        <v>3.36</v>
      </c>
      <c r="R28">
        <v>6.9322521936951578</v>
      </c>
      <c r="S28">
        <v>0</v>
      </c>
      <c r="T28">
        <v>0</v>
      </c>
      <c r="U28">
        <v>51.150000000000006</v>
      </c>
      <c r="V28">
        <v>3.3975272727272725</v>
      </c>
      <c r="W28">
        <v>7.34</v>
      </c>
      <c r="X28">
        <v>16.162295454545458</v>
      </c>
      <c r="Y28">
        <v>0</v>
      </c>
      <c r="Z28">
        <v>3.8751136363636367</v>
      </c>
      <c r="AA28">
        <v>3.9908312236286916</v>
      </c>
      <c r="AB28">
        <v>5.9436293895927621</v>
      </c>
      <c r="AC28">
        <v>4.5412416480312547</v>
      </c>
      <c r="AD28">
        <v>10.911988395692198</v>
      </c>
      <c r="AE28">
        <v>14.488262009240836</v>
      </c>
      <c r="AF28">
        <v>7.9107011945369115</v>
      </c>
      <c r="AG28">
        <v>11.962603782151346</v>
      </c>
      <c r="AH28">
        <v>37.997946399300922</v>
      </c>
      <c r="AI28">
        <v>14.566296233653929</v>
      </c>
      <c r="AJ28">
        <v>0</v>
      </c>
      <c r="AK28">
        <v>15.344763159838731</v>
      </c>
      <c r="AL28">
        <v>0</v>
      </c>
      <c r="AM28">
        <v>0</v>
      </c>
      <c r="AN28">
        <v>0</v>
      </c>
      <c r="AO28">
        <v>2.6630240000000005</v>
      </c>
      <c r="AP28">
        <v>3.5373314001656997</v>
      </c>
      <c r="AQ28">
        <v>17.74889343600162</v>
      </c>
      <c r="AR28">
        <v>14.597233695652173</v>
      </c>
      <c r="AS28">
        <v>9.1919578844298808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471.68389240924853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</v>
      </c>
      <c r="L29">
        <v>109.55</v>
      </c>
      <c r="M29">
        <v>13.67</v>
      </c>
      <c r="N29">
        <v>35.289999999999992</v>
      </c>
      <c r="O29">
        <v>0</v>
      </c>
      <c r="P29">
        <v>40.56</v>
      </c>
      <c r="Q29">
        <v>3.36</v>
      </c>
      <c r="R29">
        <v>6.9322521936951578</v>
      </c>
      <c r="S29">
        <v>0</v>
      </c>
      <c r="T29">
        <v>0</v>
      </c>
      <c r="U29">
        <v>51.150000000000006</v>
      </c>
      <c r="V29">
        <v>3.3975272727272725</v>
      </c>
      <c r="W29">
        <v>7.34</v>
      </c>
      <c r="X29">
        <v>16.162295454545458</v>
      </c>
      <c r="Y29">
        <v>0</v>
      </c>
      <c r="Z29">
        <v>3.8751136363636367</v>
      </c>
      <c r="AA29">
        <v>3.9908312236286916</v>
      </c>
      <c r="AB29">
        <v>5.9436293895927621</v>
      </c>
      <c r="AC29">
        <v>4.5412416480312547</v>
      </c>
      <c r="AD29">
        <v>10.911988395692198</v>
      </c>
      <c r="AE29">
        <v>14.488262009240836</v>
      </c>
      <c r="AF29">
        <v>7.9107011945369115</v>
      </c>
      <c r="AG29">
        <v>11.962603782151346</v>
      </c>
      <c r="AH29">
        <v>37.997946399300922</v>
      </c>
      <c r="AI29">
        <v>14.566296233653929</v>
      </c>
      <c r="AJ29">
        <v>0</v>
      </c>
      <c r="AK29">
        <v>15.344763159838731</v>
      </c>
      <c r="AL29">
        <v>0</v>
      </c>
      <c r="AM29">
        <v>0</v>
      </c>
      <c r="AN29">
        <v>0</v>
      </c>
      <c r="AO29">
        <v>2.6630240000000005</v>
      </c>
      <c r="AP29">
        <v>3.5373314001656997</v>
      </c>
      <c r="AQ29">
        <v>17.74889343600162</v>
      </c>
      <c r="AR29">
        <v>14.597233695652173</v>
      </c>
      <c r="AS29">
        <v>9.1919578844298808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471.68389240924853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</v>
      </c>
      <c r="L30">
        <v>109.55</v>
      </c>
      <c r="M30">
        <v>13.67</v>
      </c>
      <c r="N30">
        <v>35.289999999999992</v>
      </c>
      <c r="O30">
        <v>0</v>
      </c>
      <c r="P30">
        <v>40.56</v>
      </c>
      <c r="Q30">
        <v>3.36</v>
      </c>
      <c r="R30">
        <v>6.9322521936951578</v>
      </c>
      <c r="S30">
        <v>0</v>
      </c>
      <c r="T30">
        <v>0</v>
      </c>
      <c r="U30">
        <v>51.150000000000006</v>
      </c>
      <c r="V30">
        <v>3.3975272727272725</v>
      </c>
      <c r="W30">
        <v>7.34</v>
      </c>
      <c r="X30">
        <v>16.162295454545458</v>
      </c>
      <c r="Y30">
        <v>0</v>
      </c>
      <c r="Z30">
        <v>3.8751136363636367</v>
      </c>
      <c r="AA30">
        <v>3.8711983122362863</v>
      </c>
      <c r="AB30">
        <v>5.9436293895927621</v>
      </c>
      <c r="AC30">
        <v>4.5412416480312547</v>
      </c>
      <c r="AD30">
        <v>10.911988395692198</v>
      </c>
      <c r="AE30">
        <v>14.488262009240836</v>
      </c>
      <c r="AF30">
        <v>7.9107011945369115</v>
      </c>
      <c r="AG30">
        <v>11.962603782151346</v>
      </c>
      <c r="AH30">
        <v>37.997946399300922</v>
      </c>
      <c r="AI30">
        <v>14.566296233653929</v>
      </c>
      <c r="AJ30">
        <v>0</v>
      </c>
      <c r="AK30">
        <v>15.344763159838731</v>
      </c>
      <c r="AL30">
        <v>0</v>
      </c>
      <c r="AM30">
        <v>0</v>
      </c>
      <c r="AN30">
        <v>0</v>
      </c>
      <c r="AO30">
        <v>2.6630240000000005</v>
      </c>
      <c r="AP30">
        <v>3.5373314001656997</v>
      </c>
      <c r="AQ30">
        <v>17.74889343600162</v>
      </c>
      <c r="AR30">
        <v>13.284157608695653</v>
      </c>
      <c r="AS30">
        <v>9.1919578844298808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470.25118341089961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</v>
      </c>
      <c r="L31">
        <v>109.55</v>
      </c>
      <c r="M31">
        <v>13.67</v>
      </c>
      <c r="N31">
        <v>35.289999999999992</v>
      </c>
      <c r="O31">
        <v>0</v>
      </c>
      <c r="P31">
        <v>40.56</v>
      </c>
      <c r="Q31">
        <v>3.36</v>
      </c>
      <c r="R31">
        <v>6.9322521936951578</v>
      </c>
      <c r="S31">
        <v>0</v>
      </c>
      <c r="T31">
        <v>0</v>
      </c>
      <c r="U31">
        <v>51.150000000000006</v>
      </c>
      <c r="V31">
        <v>3.3975272727272725</v>
      </c>
      <c r="W31">
        <v>7.34</v>
      </c>
      <c r="X31">
        <v>16.162295454545458</v>
      </c>
      <c r="Y31">
        <v>0</v>
      </c>
      <c r="Z31">
        <v>3.8751136363636367</v>
      </c>
      <c r="AA31">
        <v>3.8711983122362863</v>
      </c>
      <c r="AB31">
        <v>5.9436293895927621</v>
      </c>
      <c r="AC31">
        <v>4.5412416480312547</v>
      </c>
      <c r="AD31">
        <v>10.911988395692198</v>
      </c>
      <c r="AE31">
        <v>14.488262009240836</v>
      </c>
      <c r="AF31">
        <v>7.9107011945369115</v>
      </c>
      <c r="AG31">
        <v>11.962603782151346</v>
      </c>
      <c r="AH31">
        <v>37.997946399300922</v>
      </c>
      <c r="AI31">
        <v>14.566296233653929</v>
      </c>
      <c r="AJ31">
        <v>0</v>
      </c>
      <c r="AK31">
        <v>15.344763159838731</v>
      </c>
      <c r="AL31">
        <v>0</v>
      </c>
      <c r="AM31">
        <v>0</v>
      </c>
      <c r="AN31">
        <v>0</v>
      </c>
      <c r="AO31">
        <v>2.5218960000000008</v>
      </c>
      <c r="AP31">
        <v>3.5373314001656997</v>
      </c>
      <c r="AQ31">
        <v>17.74889343600162</v>
      </c>
      <c r="AR31">
        <v>13.284157608695653</v>
      </c>
      <c r="AS31">
        <v>9.1919578844298808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470.11005541089963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</v>
      </c>
      <c r="L32">
        <v>109.55</v>
      </c>
      <c r="M32">
        <v>13.67</v>
      </c>
      <c r="N32">
        <v>35.289999999999992</v>
      </c>
      <c r="O32">
        <v>0</v>
      </c>
      <c r="P32">
        <v>40.56</v>
      </c>
      <c r="Q32">
        <v>3.36</v>
      </c>
      <c r="R32">
        <v>6.9322521936951578</v>
      </c>
      <c r="S32">
        <v>0</v>
      </c>
      <c r="T32">
        <v>0</v>
      </c>
      <c r="U32">
        <v>51.150000000000006</v>
      </c>
      <c r="V32">
        <v>3.3975272727272725</v>
      </c>
      <c r="W32">
        <v>7.34</v>
      </c>
      <c r="X32">
        <v>16.162295454545458</v>
      </c>
      <c r="Y32">
        <v>0</v>
      </c>
      <c r="Z32">
        <v>3.8751136363636367</v>
      </c>
      <c r="AA32">
        <v>3.8711983122362863</v>
      </c>
      <c r="AB32">
        <v>5.9436293895927621</v>
      </c>
      <c r="AC32">
        <v>4.5412416480312547</v>
      </c>
      <c r="AD32">
        <v>10.911988395692198</v>
      </c>
      <c r="AE32">
        <v>14.488262009240836</v>
      </c>
      <c r="AF32">
        <v>7.9107011945369115</v>
      </c>
      <c r="AG32">
        <v>11.962603782151346</v>
      </c>
      <c r="AH32">
        <v>37.997946399300922</v>
      </c>
      <c r="AI32">
        <v>1.8927013423236645</v>
      </c>
      <c r="AJ32">
        <v>0</v>
      </c>
      <c r="AK32">
        <v>15.305404157205766</v>
      </c>
      <c r="AL32">
        <v>0</v>
      </c>
      <c r="AM32">
        <v>0</v>
      </c>
      <c r="AN32">
        <v>0</v>
      </c>
      <c r="AO32">
        <v>2.5218960000000008</v>
      </c>
      <c r="AP32">
        <v>3.5373314001656997</v>
      </c>
      <c r="AQ32">
        <v>17.74889343600162</v>
      </c>
      <c r="AR32">
        <v>13.284157608695653</v>
      </c>
      <c r="AS32">
        <v>9.1919578844298808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457.3971015169364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</v>
      </c>
      <c r="L33">
        <v>112.08192900345624</v>
      </c>
      <c r="M33">
        <v>13.67</v>
      </c>
      <c r="N33">
        <v>35.289999999999992</v>
      </c>
      <c r="O33">
        <v>0</v>
      </c>
      <c r="P33">
        <v>40.56</v>
      </c>
      <c r="Q33">
        <v>3.55</v>
      </c>
      <c r="R33">
        <v>7.3170243902439029</v>
      </c>
      <c r="S33">
        <v>0</v>
      </c>
      <c r="T33">
        <v>0</v>
      </c>
      <c r="U33">
        <v>51.150000000000006</v>
      </c>
      <c r="V33">
        <v>3.4</v>
      </c>
      <c r="W33">
        <v>7.34</v>
      </c>
      <c r="X33">
        <v>16.162295454545458</v>
      </c>
      <c r="Y33">
        <v>0</v>
      </c>
      <c r="Z33">
        <v>3.8751136363636367</v>
      </c>
      <c r="AA33">
        <v>3.8711983122362863</v>
      </c>
      <c r="AB33">
        <v>5.9436293895927621</v>
      </c>
      <c r="AC33">
        <v>4.5412416480312547</v>
      </c>
      <c r="AD33">
        <v>10.911988395692198</v>
      </c>
      <c r="AE33">
        <v>14.488262009240836</v>
      </c>
      <c r="AF33">
        <v>7.9107011945369115</v>
      </c>
      <c r="AG33">
        <v>11.962603782151346</v>
      </c>
      <c r="AH33">
        <v>37.997946399300922</v>
      </c>
      <c r="AI33">
        <v>0.94496102259918646</v>
      </c>
      <c r="AJ33">
        <v>0</v>
      </c>
      <c r="AK33">
        <v>15.305404157205766</v>
      </c>
      <c r="AL33">
        <v>0</v>
      </c>
      <c r="AM33">
        <v>0</v>
      </c>
      <c r="AN33">
        <v>0</v>
      </c>
      <c r="AO33">
        <v>2.5218960000000008</v>
      </c>
      <c r="AP33">
        <v>3.5373314001656997</v>
      </c>
      <c r="AQ33">
        <v>17.74889343600162</v>
      </c>
      <c r="AR33">
        <v>13.284157608695653</v>
      </c>
      <c r="AS33">
        <v>9.1919578844298808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459.55853512448959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</v>
      </c>
      <c r="L34">
        <v>112.08192900345624</v>
      </c>
      <c r="M34">
        <v>13.67</v>
      </c>
      <c r="N34">
        <v>35.289999999999992</v>
      </c>
      <c r="O34">
        <v>0</v>
      </c>
      <c r="P34">
        <v>40.56</v>
      </c>
      <c r="Q34">
        <v>3.55</v>
      </c>
      <c r="R34">
        <v>7.16</v>
      </c>
      <c r="S34">
        <v>0</v>
      </c>
      <c r="T34">
        <v>0</v>
      </c>
      <c r="U34">
        <v>51.150000000000006</v>
      </c>
      <c r="V34">
        <v>3.4</v>
      </c>
      <c r="W34">
        <v>7.34</v>
      </c>
      <c r="X34">
        <v>16.162295454545458</v>
      </c>
      <c r="Y34">
        <v>0</v>
      </c>
      <c r="Z34">
        <v>3.8751136363636367</v>
      </c>
      <c r="AA34">
        <v>3.8711983122362863</v>
      </c>
      <c r="AB34">
        <v>5.9436293895927621</v>
      </c>
      <c r="AC34">
        <v>4.5412416480312547</v>
      </c>
      <c r="AD34">
        <v>10.911988395692198</v>
      </c>
      <c r="AE34">
        <v>14.488262009240836</v>
      </c>
      <c r="AF34">
        <v>7.9107011945369115</v>
      </c>
      <c r="AG34">
        <v>11.962603782151346</v>
      </c>
      <c r="AH34">
        <v>37.997946399300922</v>
      </c>
      <c r="AI34">
        <v>0.94496102259918646</v>
      </c>
      <c r="AJ34">
        <v>0</v>
      </c>
      <c r="AK34">
        <v>15.305404157205766</v>
      </c>
      <c r="AL34">
        <v>0</v>
      </c>
      <c r="AM34">
        <v>0</v>
      </c>
      <c r="AN34">
        <v>0</v>
      </c>
      <c r="AO34">
        <v>2.5218960000000008</v>
      </c>
      <c r="AP34">
        <v>3.5373314001656997</v>
      </c>
      <c r="AQ34">
        <v>17.74889343600162</v>
      </c>
      <c r="AR34">
        <v>13.284157608695653</v>
      </c>
      <c r="AS34">
        <v>9.1919578844298808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459.40151073424568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</v>
      </c>
      <c r="L35">
        <v>112.08192900345624</v>
      </c>
      <c r="M35">
        <v>13.67</v>
      </c>
      <c r="N35">
        <v>35.289999999999992</v>
      </c>
      <c r="O35">
        <v>0</v>
      </c>
      <c r="P35">
        <v>40.56</v>
      </c>
      <c r="Q35">
        <v>3.55</v>
      </c>
      <c r="R35">
        <v>7.16</v>
      </c>
      <c r="S35">
        <v>0</v>
      </c>
      <c r="T35">
        <v>0</v>
      </c>
      <c r="U35">
        <v>51.150000000000006</v>
      </c>
      <c r="V35">
        <v>3.4</v>
      </c>
      <c r="W35">
        <v>7.34</v>
      </c>
      <c r="X35">
        <v>16.162295454545458</v>
      </c>
      <c r="Y35">
        <v>0</v>
      </c>
      <c r="Z35">
        <v>3.8751136363636367</v>
      </c>
      <c r="AA35">
        <v>3.8711983122362863</v>
      </c>
      <c r="AB35">
        <v>5.9436293895927621</v>
      </c>
      <c r="AC35">
        <v>4.5412416480312547</v>
      </c>
      <c r="AD35">
        <v>10.911988395692198</v>
      </c>
      <c r="AE35">
        <v>14.488262009240836</v>
      </c>
      <c r="AF35">
        <v>7.9107011945369115</v>
      </c>
      <c r="AG35">
        <v>11.962603782151346</v>
      </c>
      <c r="AH35">
        <v>31.523577205747653</v>
      </c>
      <c r="AI35">
        <v>4.1606077965617123</v>
      </c>
      <c r="AJ35">
        <v>0</v>
      </c>
      <c r="AK35">
        <v>15.305404157205766</v>
      </c>
      <c r="AL35">
        <v>0</v>
      </c>
      <c r="AM35">
        <v>0</v>
      </c>
      <c r="AN35">
        <v>0</v>
      </c>
      <c r="AO35">
        <v>2.5218960000000008</v>
      </c>
      <c r="AP35">
        <v>1.1443405136702567</v>
      </c>
      <c r="AQ35">
        <v>17.74889343600162</v>
      </c>
      <c r="AR35">
        <v>13.284157608695653</v>
      </c>
      <c r="AS35">
        <v>9.1919578844298808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453.74979742815947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</v>
      </c>
      <c r="L36">
        <v>112.08192900345624</v>
      </c>
      <c r="M36">
        <v>13.67</v>
      </c>
      <c r="N36">
        <v>35.289999999999992</v>
      </c>
      <c r="O36">
        <v>0</v>
      </c>
      <c r="P36">
        <v>40.56</v>
      </c>
      <c r="Q36">
        <v>3.55</v>
      </c>
      <c r="R36">
        <v>7.16</v>
      </c>
      <c r="S36">
        <v>0</v>
      </c>
      <c r="T36">
        <v>0</v>
      </c>
      <c r="U36">
        <v>51.150000000000006</v>
      </c>
      <c r="V36">
        <v>3.4</v>
      </c>
      <c r="W36">
        <v>7.34</v>
      </c>
      <c r="X36">
        <v>16.162295454545458</v>
      </c>
      <c r="Y36">
        <v>0</v>
      </c>
      <c r="Z36">
        <v>3.8751136363636367</v>
      </c>
      <c r="AA36">
        <v>3.8711983122362863</v>
      </c>
      <c r="AB36">
        <v>5.9436293895927621</v>
      </c>
      <c r="AC36">
        <v>4.5412416480312547</v>
      </c>
      <c r="AD36">
        <v>10.911988395692198</v>
      </c>
      <c r="AE36">
        <v>14.488262009240836</v>
      </c>
      <c r="AF36">
        <v>7.9107011945369115</v>
      </c>
      <c r="AG36">
        <v>11.962603782151346</v>
      </c>
      <c r="AH36">
        <v>31.523577205747653</v>
      </c>
      <c r="AI36">
        <v>4.1606077965617123</v>
      </c>
      <c r="AJ36">
        <v>0</v>
      </c>
      <c r="AK36">
        <v>15.305404157205766</v>
      </c>
      <c r="AL36">
        <v>0</v>
      </c>
      <c r="AM36">
        <v>0</v>
      </c>
      <c r="AN36">
        <v>0</v>
      </c>
      <c r="AO36">
        <v>2.5218960000000008</v>
      </c>
      <c r="AP36">
        <v>0.76084838442419211</v>
      </c>
      <c r="AQ36">
        <v>17.74889343600162</v>
      </c>
      <c r="AR36">
        <v>13.284157608695653</v>
      </c>
      <c r="AS36">
        <v>9.1919578844298808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453.3663052989134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</v>
      </c>
      <c r="L37">
        <v>112.08192900345624</v>
      </c>
      <c r="M37">
        <v>13.67</v>
      </c>
      <c r="N37">
        <v>35.289999999999992</v>
      </c>
      <c r="O37">
        <v>0</v>
      </c>
      <c r="P37">
        <v>40.56</v>
      </c>
      <c r="Q37">
        <v>3.55</v>
      </c>
      <c r="R37">
        <v>7.16</v>
      </c>
      <c r="S37">
        <v>0</v>
      </c>
      <c r="T37">
        <v>0</v>
      </c>
      <c r="U37">
        <v>51.150000000000006</v>
      </c>
      <c r="V37">
        <v>3.4</v>
      </c>
      <c r="W37">
        <v>7.34</v>
      </c>
      <c r="X37">
        <v>16.162295454545458</v>
      </c>
      <c r="Y37">
        <v>0</v>
      </c>
      <c r="Z37">
        <v>3.8751136363636367</v>
      </c>
      <c r="AA37">
        <v>3.8711983122362863</v>
      </c>
      <c r="AB37">
        <v>5.9436293895927621</v>
      </c>
      <c r="AC37">
        <v>4.5412416480312547</v>
      </c>
      <c r="AD37">
        <v>10.911988395692198</v>
      </c>
      <c r="AE37">
        <v>14.488262009240836</v>
      </c>
      <c r="AF37">
        <v>7.9107011945369115</v>
      </c>
      <c r="AG37">
        <v>11.962603782151346</v>
      </c>
      <c r="AH37">
        <v>31.523577205747653</v>
      </c>
      <c r="AI37">
        <v>4.1606077965617123</v>
      </c>
      <c r="AJ37">
        <v>0</v>
      </c>
      <c r="AK37">
        <v>15.305404157205766</v>
      </c>
      <c r="AL37">
        <v>0</v>
      </c>
      <c r="AM37">
        <v>0</v>
      </c>
      <c r="AN37">
        <v>0</v>
      </c>
      <c r="AO37">
        <v>2.5218960000000008</v>
      </c>
      <c r="AP37">
        <v>1.1443405136702567</v>
      </c>
      <c r="AQ37">
        <v>17.74889343600162</v>
      </c>
      <c r="AR37">
        <v>13.284157608695653</v>
      </c>
      <c r="AS37">
        <v>9.1919578844298808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453.74979742815947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</v>
      </c>
      <c r="L38">
        <v>112.08192900345624</v>
      </c>
      <c r="M38">
        <v>13.67</v>
      </c>
      <c r="N38">
        <v>35.289999999999992</v>
      </c>
      <c r="O38">
        <v>0</v>
      </c>
      <c r="P38">
        <v>40.56</v>
      </c>
      <c r="Q38">
        <v>3.55</v>
      </c>
      <c r="R38">
        <v>7.16</v>
      </c>
      <c r="S38">
        <v>0</v>
      </c>
      <c r="T38">
        <v>0</v>
      </c>
      <c r="U38">
        <v>51.150000000000006</v>
      </c>
      <c r="V38">
        <v>3.4</v>
      </c>
      <c r="W38">
        <v>7.34</v>
      </c>
      <c r="X38">
        <v>16.162295454545458</v>
      </c>
      <c r="Y38">
        <v>0</v>
      </c>
      <c r="Z38">
        <v>3.8751136363636367</v>
      </c>
      <c r="AA38">
        <v>0</v>
      </c>
      <c r="AB38">
        <v>5.9436293895927621</v>
      </c>
      <c r="AC38">
        <v>4.5412416480312547</v>
      </c>
      <c r="AD38">
        <v>10.911988395692198</v>
      </c>
      <c r="AE38">
        <v>14.488262009240836</v>
      </c>
      <c r="AF38">
        <v>7.9107011945369115</v>
      </c>
      <c r="AG38">
        <v>11.962603782151346</v>
      </c>
      <c r="AH38">
        <v>31.523577205747653</v>
      </c>
      <c r="AI38">
        <v>4.1606077965617123</v>
      </c>
      <c r="AJ38">
        <v>0</v>
      </c>
      <c r="AK38">
        <v>15.305404157205766</v>
      </c>
      <c r="AL38">
        <v>0</v>
      </c>
      <c r="AM38">
        <v>0</v>
      </c>
      <c r="AN38">
        <v>0</v>
      </c>
      <c r="AO38">
        <v>2.5218960000000008</v>
      </c>
      <c r="AP38">
        <v>3.4268856669428334</v>
      </c>
      <c r="AQ38">
        <v>17.74889343600162</v>
      </c>
      <c r="AR38">
        <v>13.284157608695653</v>
      </c>
      <c r="AS38">
        <v>9.1919578844298808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452.16114426919574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</v>
      </c>
      <c r="L39">
        <v>112.08192900345624</v>
      </c>
      <c r="M39">
        <v>13.67</v>
      </c>
      <c r="N39">
        <v>35.289999999999992</v>
      </c>
      <c r="O39">
        <v>0</v>
      </c>
      <c r="P39">
        <v>40.56</v>
      </c>
      <c r="Q39">
        <v>3.55</v>
      </c>
      <c r="R39">
        <v>7.16</v>
      </c>
      <c r="S39">
        <v>0</v>
      </c>
      <c r="T39">
        <v>0</v>
      </c>
      <c r="U39">
        <v>51.150000000000006</v>
      </c>
      <c r="V39">
        <v>3.4</v>
      </c>
      <c r="W39">
        <v>7.34</v>
      </c>
      <c r="X39">
        <v>16.162295454545458</v>
      </c>
      <c r="Y39">
        <v>0</v>
      </c>
      <c r="Z39">
        <v>3.8751136363636367</v>
      </c>
      <c r="AA39">
        <v>0</v>
      </c>
      <c r="AB39">
        <v>5.9436293895927621</v>
      </c>
      <c r="AC39">
        <v>4.5412416480312547</v>
      </c>
      <c r="AD39">
        <v>10.911988395692198</v>
      </c>
      <c r="AE39">
        <v>14.488262009240836</v>
      </c>
      <c r="AF39">
        <v>7.9107011945369115</v>
      </c>
      <c r="AG39">
        <v>11.962603782151346</v>
      </c>
      <c r="AH39">
        <v>31.523577205747653</v>
      </c>
      <c r="AI39">
        <v>4.1606077965617123</v>
      </c>
      <c r="AJ39">
        <v>0</v>
      </c>
      <c r="AK39">
        <v>15.305404157205766</v>
      </c>
      <c r="AL39">
        <v>0</v>
      </c>
      <c r="AM39">
        <v>0</v>
      </c>
      <c r="AN39">
        <v>0</v>
      </c>
      <c r="AO39">
        <v>2.620072</v>
      </c>
      <c r="AP39">
        <v>3.4268856669428334</v>
      </c>
      <c r="AQ39">
        <v>17.74889343600162</v>
      </c>
      <c r="AR39">
        <v>13.284157608695653</v>
      </c>
      <c r="AS39">
        <v>9.1919578844298808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452.25932026919571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</v>
      </c>
      <c r="L40">
        <v>112.08192900345624</v>
      </c>
      <c r="M40">
        <v>13.67</v>
      </c>
      <c r="N40">
        <v>35.289999999999992</v>
      </c>
      <c r="O40">
        <v>0</v>
      </c>
      <c r="P40">
        <v>40.56</v>
      </c>
      <c r="Q40">
        <v>3.55</v>
      </c>
      <c r="R40">
        <v>7.16</v>
      </c>
      <c r="S40">
        <v>0</v>
      </c>
      <c r="T40">
        <v>0</v>
      </c>
      <c r="U40">
        <v>51.150000000000006</v>
      </c>
      <c r="V40">
        <v>3.4</v>
      </c>
      <c r="W40">
        <v>13.346495143082175</v>
      </c>
      <c r="X40">
        <v>29.3770254754216</v>
      </c>
      <c r="Y40">
        <v>0</v>
      </c>
      <c r="Z40">
        <v>3.8751136363636367</v>
      </c>
      <c r="AA40">
        <v>0</v>
      </c>
      <c r="AB40">
        <v>5.9436293895927621</v>
      </c>
      <c r="AC40">
        <v>4.5412416480312547</v>
      </c>
      <c r="AD40">
        <v>10.911988395692198</v>
      </c>
      <c r="AE40">
        <v>14.488262009240836</v>
      </c>
      <c r="AF40">
        <v>7.9107011945369115</v>
      </c>
      <c r="AG40">
        <v>11.962603782151346</v>
      </c>
      <c r="AH40">
        <v>31.523577205747653</v>
      </c>
      <c r="AI40">
        <v>4.1606077965617123</v>
      </c>
      <c r="AJ40">
        <v>0</v>
      </c>
      <c r="AK40">
        <v>15.305404157205766</v>
      </c>
      <c r="AL40">
        <v>0</v>
      </c>
      <c r="AM40">
        <v>0</v>
      </c>
      <c r="AN40">
        <v>0</v>
      </c>
      <c r="AO40">
        <v>2.6630240000000005</v>
      </c>
      <c r="AP40">
        <v>3.4268856669428334</v>
      </c>
      <c r="AQ40">
        <v>17.74889343600162</v>
      </c>
      <c r="AR40">
        <v>13.284157608695653</v>
      </c>
      <c r="AS40">
        <v>9.1919578844298808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471.52349743315403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</v>
      </c>
      <c r="L41">
        <v>112.08192900345624</v>
      </c>
      <c r="M41">
        <v>13.67</v>
      </c>
      <c r="N41">
        <v>35.289999999999992</v>
      </c>
      <c r="O41">
        <v>0</v>
      </c>
      <c r="P41">
        <v>40.56</v>
      </c>
      <c r="Q41">
        <v>3.55</v>
      </c>
      <c r="R41">
        <v>7.16</v>
      </c>
      <c r="S41">
        <v>0</v>
      </c>
      <c r="T41">
        <v>0</v>
      </c>
      <c r="U41">
        <v>51.150000000000006</v>
      </c>
      <c r="V41">
        <v>3.51</v>
      </c>
      <c r="W41">
        <v>13.345279349363507</v>
      </c>
      <c r="X41">
        <v>29.374532407407411</v>
      </c>
      <c r="Y41">
        <v>0</v>
      </c>
      <c r="Z41">
        <v>3.8751136363636367</v>
      </c>
      <c r="AA41">
        <v>0</v>
      </c>
      <c r="AB41">
        <v>5.9436293895927621</v>
      </c>
      <c r="AC41">
        <v>4.5412416480312547</v>
      </c>
      <c r="AD41">
        <v>10.911988395692198</v>
      </c>
      <c r="AE41">
        <v>14.488262009240836</v>
      </c>
      <c r="AF41">
        <v>7.9107011945369115</v>
      </c>
      <c r="AG41">
        <v>11.962603782151346</v>
      </c>
      <c r="AH41">
        <v>31.523577205747653</v>
      </c>
      <c r="AI41">
        <v>4.1606077965617123</v>
      </c>
      <c r="AJ41">
        <v>0</v>
      </c>
      <c r="AK41">
        <v>15.305404157205766</v>
      </c>
      <c r="AL41">
        <v>0</v>
      </c>
      <c r="AM41">
        <v>0</v>
      </c>
      <c r="AN41">
        <v>0</v>
      </c>
      <c r="AO41">
        <v>2.8379000000000008</v>
      </c>
      <c r="AP41">
        <v>3.4268856669428334</v>
      </c>
      <c r="AQ41">
        <v>17.74889343600162</v>
      </c>
      <c r="AR41">
        <v>13.284157608695653</v>
      </c>
      <c r="AS41">
        <v>9.1919578844298808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471.8046645714212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</v>
      </c>
      <c r="L42">
        <v>112.08192900345624</v>
      </c>
      <c r="M42">
        <v>13.67</v>
      </c>
      <c r="N42">
        <v>35.289999999999992</v>
      </c>
      <c r="O42">
        <v>0</v>
      </c>
      <c r="P42">
        <v>40.56</v>
      </c>
      <c r="Q42">
        <v>3.55</v>
      </c>
      <c r="R42">
        <v>7.16</v>
      </c>
      <c r="S42">
        <v>0</v>
      </c>
      <c r="T42">
        <v>0</v>
      </c>
      <c r="U42">
        <v>51.150000000000006</v>
      </c>
      <c r="V42">
        <v>3.51</v>
      </c>
      <c r="W42">
        <v>13.345279349363507</v>
      </c>
      <c r="X42">
        <v>29.374532407407411</v>
      </c>
      <c r="Y42">
        <v>0</v>
      </c>
      <c r="Z42">
        <v>3.8751136363636367</v>
      </c>
      <c r="AA42">
        <v>0</v>
      </c>
      <c r="AB42">
        <v>5.9436293895927621</v>
      </c>
      <c r="AC42">
        <v>4.5412416480312547</v>
      </c>
      <c r="AD42">
        <v>10.911988395692198</v>
      </c>
      <c r="AE42">
        <v>14.488262009240836</v>
      </c>
      <c r="AF42">
        <v>7.9107011945369115</v>
      </c>
      <c r="AG42">
        <v>11.962603782151346</v>
      </c>
      <c r="AH42">
        <v>31.523577205747653</v>
      </c>
      <c r="AI42">
        <v>4.1606077965617123</v>
      </c>
      <c r="AJ42">
        <v>0</v>
      </c>
      <c r="AK42">
        <v>15.305404157205766</v>
      </c>
      <c r="AL42">
        <v>0</v>
      </c>
      <c r="AM42">
        <v>0</v>
      </c>
      <c r="AN42">
        <v>0</v>
      </c>
      <c r="AO42">
        <v>2.8225600000000002</v>
      </c>
      <c r="AP42">
        <v>3.4268856669428334</v>
      </c>
      <c r="AQ42">
        <v>17.74889343600162</v>
      </c>
      <c r="AR42">
        <v>13.284157608695653</v>
      </c>
      <c r="AS42">
        <v>9.1919578844298808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471.78932457142122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</v>
      </c>
      <c r="L43">
        <v>112.08192900345624</v>
      </c>
      <c r="M43">
        <v>13.67</v>
      </c>
      <c r="N43">
        <v>35.289999999999992</v>
      </c>
      <c r="O43">
        <v>0</v>
      </c>
      <c r="P43">
        <v>40.56</v>
      </c>
      <c r="Q43">
        <v>3.55</v>
      </c>
      <c r="R43">
        <v>7.16</v>
      </c>
      <c r="S43">
        <v>0</v>
      </c>
      <c r="T43">
        <v>0</v>
      </c>
      <c r="U43">
        <v>51.150000000000006</v>
      </c>
      <c r="V43">
        <v>5.4146678170836928</v>
      </c>
      <c r="W43">
        <v>13.345279349363507</v>
      </c>
      <c r="X43">
        <v>29.374532407407411</v>
      </c>
      <c r="Y43">
        <v>0</v>
      </c>
      <c r="Z43">
        <v>3.8751136363636367</v>
      </c>
      <c r="AA43">
        <v>0</v>
      </c>
      <c r="AB43">
        <v>5.9436293895927621</v>
      </c>
      <c r="AC43">
        <v>4.5412416480312547</v>
      </c>
      <c r="AD43">
        <v>10.911988395692198</v>
      </c>
      <c r="AE43">
        <v>14.488262009240836</v>
      </c>
      <c r="AF43">
        <v>7.9107011945369115</v>
      </c>
      <c r="AG43">
        <v>11.962603782151346</v>
      </c>
      <c r="AH43">
        <v>31.523577205747653</v>
      </c>
      <c r="AI43">
        <v>4.1606077965617123</v>
      </c>
      <c r="AJ43">
        <v>0</v>
      </c>
      <c r="AK43">
        <v>15.305404157205766</v>
      </c>
      <c r="AL43">
        <v>0</v>
      </c>
      <c r="AM43">
        <v>0</v>
      </c>
      <c r="AN43">
        <v>0</v>
      </c>
      <c r="AO43">
        <v>3.5926280000000008</v>
      </c>
      <c r="AP43">
        <v>3.4268856669428334</v>
      </c>
      <c r="AQ43">
        <v>13.874153985421637</v>
      </c>
      <c r="AR43">
        <v>13.284157608695653</v>
      </c>
      <c r="AS43">
        <v>9.1919578844298808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470.58932093792492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</v>
      </c>
      <c r="L44">
        <v>112.08192900345624</v>
      </c>
      <c r="M44">
        <v>13.67</v>
      </c>
      <c r="N44">
        <v>35.289999999999992</v>
      </c>
      <c r="O44">
        <v>0</v>
      </c>
      <c r="P44">
        <v>40.56</v>
      </c>
      <c r="Q44">
        <v>3.55</v>
      </c>
      <c r="R44">
        <v>7.16</v>
      </c>
      <c r="S44">
        <v>0</v>
      </c>
      <c r="T44">
        <v>0</v>
      </c>
      <c r="U44">
        <v>51.150000000000006</v>
      </c>
      <c r="V44">
        <v>5.4146678170836928</v>
      </c>
      <c r="W44">
        <v>13.345279349363507</v>
      </c>
      <c r="X44">
        <v>29.374532407407411</v>
      </c>
      <c r="Y44">
        <v>0</v>
      </c>
      <c r="Z44">
        <v>3.8751136363636367</v>
      </c>
      <c r="AA44">
        <v>0</v>
      </c>
      <c r="AB44">
        <v>5.9436293895927621</v>
      </c>
      <c r="AC44">
        <v>4.5412416480312547</v>
      </c>
      <c r="AD44">
        <v>10.911988395692198</v>
      </c>
      <c r="AE44">
        <v>14.488262009240836</v>
      </c>
      <c r="AF44">
        <v>7.9107011945369115</v>
      </c>
      <c r="AG44">
        <v>11.962603782151346</v>
      </c>
      <c r="AH44">
        <v>31.523577205747653</v>
      </c>
      <c r="AI44">
        <v>4.1606077965617123</v>
      </c>
      <c r="AJ44">
        <v>0</v>
      </c>
      <c r="AK44">
        <v>15.305404157205766</v>
      </c>
      <c r="AL44">
        <v>0</v>
      </c>
      <c r="AM44">
        <v>0</v>
      </c>
      <c r="AN44">
        <v>0</v>
      </c>
      <c r="AO44">
        <v>3.580356000000001</v>
      </c>
      <c r="AP44">
        <v>3.4268856669428334</v>
      </c>
      <c r="AQ44">
        <v>13.874153985421637</v>
      </c>
      <c r="AR44">
        <v>13.284157608695653</v>
      </c>
      <c r="AS44">
        <v>9.1919578844298808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470.57704893792493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</v>
      </c>
      <c r="L45">
        <v>112.08192900345624</v>
      </c>
      <c r="M45">
        <v>13.67</v>
      </c>
      <c r="N45">
        <v>35.289999999999992</v>
      </c>
      <c r="O45">
        <v>0</v>
      </c>
      <c r="P45">
        <v>40.56</v>
      </c>
      <c r="Q45">
        <v>3.55</v>
      </c>
      <c r="R45">
        <v>7.16</v>
      </c>
      <c r="S45">
        <v>0</v>
      </c>
      <c r="T45">
        <v>0</v>
      </c>
      <c r="U45">
        <v>51.150000000000006</v>
      </c>
      <c r="V45">
        <v>5.4146678170836928</v>
      </c>
      <c r="W45">
        <v>13.345279349363507</v>
      </c>
      <c r="X45">
        <v>29.374532407407411</v>
      </c>
      <c r="Y45">
        <v>0</v>
      </c>
      <c r="Z45">
        <v>1.9360227272727273</v>
      </c>
      <c r="AA45">
        <v>0</v>
      </c>
      <c r="AB45">
        <v>5.9436293895927621</v>
      </c>
      <c r="AC45">
        <v>4.5412416480312547</v>
      </c>
      <c r="AD45">
        <v>10.911988395692198</v>
      </c>
      <c r="AE45">
        <v>14.488262009240836</v>
      </c>
      <c r="AF45">
        <v>5.27286139471983</v>
      </c>
      <c r="AG45">
        <v>11.962603782151346</v>
      </c>
      <c r="AH45">
        <v>31.523577205747653</v>
      </c>
      <c r="AI45">
        <v>4.1606077965617123</v>
      </c>
      <c r="AJ45">
        <v>0</v>
      </c>
      <c r="AK45">
        <v>15.305404157205766</v>
      </c>
      <c r="AL45">
        <v>0</v>
      </c>
      <c r="AM45">
        <v>0</v>
      </c>
      <c r="AN45">
        <v>0</v>
      </c>
      <c r="AO45">
        <v>3.5711520000000005</v>
      </c>
      <c r="AP45">
        <v>3.4268856669428334</v>
      </c>
      <c r="AQ45">
        <v>13.874153985421637</v>
      </c>
      <c r="AR45">
        <v>13.284157608695653</v>
      </c>
      <c r="AS45">
        <v>9.1919578844298808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465.99091422901688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</v>
      </c>
      <c r="L46">
        <v>112.08192900345624</v>
      </c>
      <c r="M46">
        <v>13.67</v>
      </c>
      <c r="N46">
        <v>35.289999999999992</v>
      </c>
      <c r="O46">
        <v>0</v>
      </c>
      <c r="P46">
        <v>40.56</v>
      </c>
      <c r="Q46">
        <v>3.55</v>
      </c>
      <c r="R46">
        <v>7.16</v>
      </c>
      <c r="S46">
        <v>0</v>
      </c>
      <c r="T46">
        <v>0</v>
      </c>
      <c r="U46">
        <v>51.150000000000006</v>
      </c>
      <c r="V46">
        <v>5.4146678170836928</v>
      </c>
      <c r="W46">
        <v>13.345279349363507</v>
      </c>
      <c r="X46">
        <v>29.374532407407411</v>
      </c>
      <c r="Y46">
        <v>0</v>
      </c>
      <c r="Z46">
        <v>1.9360227272727273</v>
      </c>
      <c r="AA46">
        <v>0</v>
      </c>
      <c r="AB46">
        <v>5.9436293895927621</v>
      </c>
      <c r="AC46">
        <v>4.5412416480312547</v>
      </c>
      <c r="AD46">
        <v>10.911988395692198</v>
      </c>
      <c r="AE46">
        <v>14.488262009240836</v>
      </c>
      <c r="AF46">
        <v>5.27286139471983</v>
      </c>
      <c r="AG46">
        <v>11.962603782151346</v>
      </c>
      <c r="AH46">
        <v>31.523577205747653</v>
      </c>
      <c r="AI46">
        <v>4.1606077965617123</v>
      </c>
      <c r="AJ46">
        <v>0</v>
      </c>
      <c r="AK46">
        <v>15.305404157205766</v>
      </c>
      <c r="AL46">
        <v>0</v>
      </c>
      <c r="AM46">
        <v>0</v>
      </c>
      <c r="AN46">
        <v>0</v>
      </c>
      <c r="AO46">
        <v>3.5466080000000009</v>
      </c>
      <c r="AP46">
        <v>3.4268856669428334</v>
      </c>
      <c r="AQ46">
        <v>13.874153985421637</v>
      </c>
      <c r="AR46">
        <v>13.284157608695653</v>
      </c>
      <c r="AS46">
        <v>9.1919578844298808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465.96637022901689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4.9800000000000004</v>
      </c>
      <c r="L47">
        <v>112.08192900345624</v>
      </c>
      <c r="M47">
        <v>13.67</v>
      </c>
      <c r="N47">
        <v>35.289999999999992</v>
      </c>
      <c r="O47">
        <v>0</v>
      </c>
      <c r="P47">
        <v>40.56</v>
      </c>
      <c r="Q47">
        <v>3.55</v>
      </c>
      <c r="R47">
        <v>7.11</v>
      </c>
      <c r="S47">
        <v>0</v>
      </c>
      <c r="T47">
        <v>0</v>
      </c>
      <c r="U47">
        <v>51.150000000000006</v>
      </c>
      <c r="V47">
        <v>5.4146678170836928</v>
      </c>
      <c r="W47">
        <v>13.345343564701778</v>
      </c>
      <c r="X47">
        <v>29.374532407407411</v>
      </c>
      <c r="Y47">
        <v>0</v>
      </c>
      <c r="Z47">
        <v>1.9360227272727273</v>
      </c>
      <c r="AA47">
        <v>0</v>
      </c>
      <c r="AB47">
        <v>5.9436293895927621</v>
      </c>
      <c r="AC47">
        <v>4.5412416480312547</v>
      </c>
      <c r="AD47">
        <v>10.911988395692198</v>
      </c>
      <c r="AE47">
        <v>14.488262009240836</v>
      </c>
      <c r="AF47">
        <v>5.27286139471983</v>
      </c>
      <c r="AG47">
        <v>11.962603782151346</v>
      </c>
      <c r="AH47">
        <v>33.776264447929741</v>
      </c>
      <c r="AI47">
        <v>4.1606077965617123</v>
      </c>
      <c r="AJ47">
        <v>0</v>
      </c>
      <c r="AK47">
        <v>15.305404157205766</v>
      </c>
      <c r="AL47">
        <v>0</v>
      </c>
      <c r="AM47">
        <v>0</v>
      </c>
      <c r="AN47">
        <v>0</v>
      </c>
      <c r="AO47">
        <v>3.607968000000001</v>
      </c>
      <c r="AP47">
        <v>3.5373314001656997</v>
      </c>
      <c r="AQ47">
        <v>13.874153985421637</v>
      </c>
      <c r="AR47">
        <v>13.284157608695653</v>
      </c>
      <c r="AS47">
        <v>9.1919578844298808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468.32092741976015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4.9800000000000004</v>
      </c>
      <c r="L48">
        <v>112.08192900345624</v>
      </c>
      <c r="M48">
        <v>13.67</v>
      </c>
      <c r="N48">
        <v>35.289999999999992</v>
      </c>
      <c r="O48">
        <v>0</v>
      </c>
      <c r="P48">
        <v>40.56</v>
      </c>
      <c r="Q48">
        <v>3.55</v>
      </c>
      <c r="R48">
        <v>7.11</v>
      </c>
      <c r="S48">
        <v>0</v>
      </c>
      <c r="T48">
        <v>0</v>
      </c>
      <c r="U48">
        <v>51.150000000000006</v>
      </c>
      <c r="V48">
        <v>5.4146678170836928</v>
      </c>
      <c r="W48">
        <v>13.345343564701778</v>
      </c>
      <c r="X48">
        <v>29.374532407407411</v>
      </c>
      <c r="Y48">
        <v>0</v>
      </c>
      <c r="Z48">
        <v>1.9360227272727273</v>
      </c>
      <c r="AA48">
        <v>0</v>
      </c>
      <c r="AB48">
        <v>5.9436293895927621</v>
      </c>
      <c r="AC48">
        <v>4.5412416480312547</v>
      </c>
      <c r="AD48">
        <v>10.911988395692198</v>
      </c>
      <c r="AE48">
        <v>14.488262009240836</v>
      </c>
      <c r="AF48">
        <v>5.27286139471983</v>
      </c>
      <c r="AG48">
        <v>11.962603782151346</v>
      </c>
      <c r="AH48">
        <v>33.776264447929741</v>
      </c>
      <c r="AI48">
        <v>4.1606077965617123</v>
      </c>
      <c r="AJ48">
        <v>0</v>
      </c>
      <c r="AK48">
        <v>15.305404157205766</v>
      </c>
      <c r="AL48">
        <v>0</v>
      </c>
      <c r="AM48">
        <v>0</v>
      </c>
      <c r="AN48">
        <v>0</v>
      </c>
      <c r="AO48">
        <v>3.580356000000001</v>
      </c>
      <c r="AP48">
        <v>3.5373314001656997</v>
      </c>
      <c r="AQ48">
        <v>13.874153985421637</v>
      </c>
      <c r="AR48">
        <v>13.284157608695653</v>
      </c>
      <c r="AS48">
        <v>9.1919578844298808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468.29331541976012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4.9800000000000004</v>
      </c>
      <c r="L49">
        <v>112.08192900345624</v>
      </c>
      <c r="M49">
        <v>13.67</v>
      </c>
      <c r="N49">
        <v>35.289999999999992</v>
      </c>
      <c r="O49">
        <v>0</v>
      </c>
      <c r="P49">
        <v>40.56</v>
      </c>
      <c r="Q49">
        <v>3.55</v>
      </c>
      <c r="R49">
        <v>12.6</v>
      </c>
      <c r="S49">
        <v>0</v>
      </c>
      <c r="T49">
        <v>0</v>
      </c>
      <c r="U49">
        <v>51.150000000000006</v>
      </c>
      <c r="V49">
        <v>5.4146678170836928</v>
      </c>
      <c r="W49">
        <v>13.345343564701778</v>
      </c>
      <c r="X49">
        <v>29.374532407407411</v>
      </c>
      <c r="Y49">
        <v>0</v>
      </c>
      <c r="Z49">
        <v>1.9360227272727273</v>
      </c>
      <c r="AA49">
        <v>0</v>
      </c>
      <c r="AB49">
        <v>5.9436293895927621</v>
      </c>
      <c r="AC49">
        <v>4.5412416480312547</v>
      </c>
      <c r="AD49">
        <v>10.911988395692198</v>
      </c>
      <c r="AE49">
        <v>14.488262009240836</v>
      </c>
      <c r="AF49">
        <v>5.27286139471983</v>
      </c>
      <c r="AG49">
        <v>11.962603782151346</v>
      </c>
      <c r="AH49">
        <v>33.776264447929741</v>
      </c>
      <c r="AI49">
        <v>4.1606077965617123</v>
      </c>
      <c r="AJ49">
        <v>0</v>
      </c>
      <c r="AK49">
        <v>15.305404157205766</v>
      </c>
      <c r="AL49">
        <v>0</v>
      </c>
      <c r="AM49">
        <v>0</v>
      </c>
      <c r="AN49">
        <v>0</v>
      </c>
      <c r="AO49">
        <v>3.6325120000000011</v>
      </c>
      <c r="AP49">
        <v>3.5373314001656997</v>
      </c>
      <c r="AQ49">
        <v>13.874153985421637</v>
      </c>
      <c r="AR49">
        <v>13.284157608695653</v>
      </c>
      <c r="AS49">
        <v>9.1919578844298808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473.83547141976015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4.9800000000000004</v>
      </c>
      <c r="L50">
        <v>112.08192900345624</v>
      </c>
      <c r="M50">
        <v>13.67</v>
      </c>
      <c r="N50">
        <v>35.289999999999992</v>
      </c>
      <c r="O50">
        <v>0</v>
      </c>
      <c r="P50">
        <v>40.56</v>
      </c>
      <c r="Q50">
        <v>3.55</v>
      </c>
      <c r="R50">
        <v>12.6</v>
      </c>
      <c r="S50">
        <v>0</v>
      </c>
      <c r="T50">
        <v>0</v>
      </c>
      <c r="U50">
        <v>51.150000000000006</v>
      </c>
      <c r="V50">
        <v>5.4146678170836928</v>
      </c>
      <c r="W50">
        <v>13.345343564701778</v>
      </c>
      <c r="X50">
        <v>29.374532407407411</v>
      </c>
      <c r="Y50">
        <v>0</v>
      </c>
      <c r="Z50">
        <v>1.9360227272727273</v>
      </c>
      <c r="AA50">
        <v>0</v>
      </c>
      <c r="AB50">
        <v>5.9436293895927621</v>
      </c>
      <c r="AC50">
        <v>4.5412416480312547</v>
      </c>
      <c r="AD50">
        <v>10.911988395692198</v>
      </c>
      <c r="AE50">
        <v>14.488262009240836</v>
      </c>
      <c r="AF50">
        <v>5.27286139471983</v>
      </c>
      <c r="AG50">
        <v>11.962603782151346</v>
      </c>
      <c r="AH50">
        <v>33.776264447929741</v>
      </c>
      <c r="AI50">
        <v>4.1606077965617123</v>
      </c>
      <c r="AJ50">
        <v>0</v>
      </c>
      <c r="AK50">
        <v>15.305404157205766</v>
      </c>
      <c r="AL50">
        <v>0</v>
      </c>
      <c r="AM50">
        <v>0</v>
      </c>
      <c r="AN50">
        <v>0</v>
      </c>
      <c r="AO50">
        <v>3.6509200000000011</v>
      </c>
      <c r="AP50">
        <v>3.5373314001656997</v>
      </c>
      <c r="AQ50">
        <v>13.874153985421637</v>
      </c>
      <c r="AR50">
        <v>13.284157608695653</v>
      </c>
      <c r="AS50">
        <v>9.1919578844298808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473.85387941976012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4.9800000000000004</v>
      </c>
      <c r="L51">
        <v>112.08192900345624</v>
      </c>
      <c r="M51">
        <v>13.67</v>
      </c>
      <c r="N51">
        <v>35.29</v>
      </c>
      <c r="O51">
        <v>0</v>
      </c>
      <c r="P51">
        <v>40.56</v>
      </c>
      <c r="Q51">
        <v>3.55</v>
      </c>
      <c r="R51">
        <v>6.9930038676407387</v>
      </c>
      <c r="S51">
        <v>0</v>
      </c>
      <c r="T51">
        <v>0</v>
      </c>
      <c r="U51">
        <v>51.150000000000006</v>
      </c>
      <c r="V51">
        <v>2.98</v>
      </c>
      <c r="W51">
        <v>13.345343564701778</v>
      </c>
      <c r="X51">
        <v>29.374532407407411</v>
      </c>
      <c r="Y51">
        <v>0</v>
      </c>
      <c r="Z51">
        <v>1.9360227272727273</v>
      </c>
      <c r="AA51">
        <v>0</v>
      </c>
      <c r="AB51">
        <v>5.9436293895927621</v>
      </c>
      <c r="AC51">
        <v>4.5412416480312547</v>
      </c>
      <c r="AD51">
        <v>10.911988395692198</v>
      </c>
      <c r="AE51">
        <v>14.488262009240836</v>
      </c>
      <c r="AF51">
        <v>5.27286139471983</v>
      </c>
      <c r="AG51">
        <v>11.962603782151346</v>
      </c>
      <c r="AH51">
        <v>33.776264447929741</v>
      </c>
      <c r="AI51">
        <v>4.1606077965617123</v>
      </c>
      <c r="AJ51">
        <v>0</v>
      </c>
      <c r="AK51">
        <v>15.305404157205766</v>
      </c>
      <c r="AL51">
        <v>0</v>
      </c>
      <c r="AM51">
        <v>0</v>
      </c>
      <c r="AN51">
        <v>0</v>
      </c>
      <c r="AO51">
        <v>3.6386480000000008</v>
      </c>
      <c r="AP51">
        <v>3.5373314001656997</v>
      </c>
      <c r="AQ51">
        <v>9.2476396344857363</v>
      </c>
      <c r="AR51">
        <v>13.284157608695653</v>
      </c>
      <c r="AS51">
        <v>9.1919578844298808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461.17342911938135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4.9800000000000004</v>
      </c>
      <c r="L52">
        <v>112.08192900345624</v>
      </c>
      <c r="M52">
        <v>13.67</v>
      </c>
      <c r="N52">
        <v>35.29</v>
      </c>
      <c r="O52">
        <v>0</v>
      </c>
      <c r="P52">
        <v>40.56</v>
      </c>
      <c r="Q52">
        <v>3.55</v>
      </c>
      <c r="R52">
        <v>6.9930038676407387</v>
      </c>
      <c r="S52">
        <v>0</v>
      </c>
      <c r="T52">
        <v>0</v>
      </c>
      <c r="U52">
        <v>51.150000000000006</v>
      </c>
      <c r="V52">
        <v>2.98</v>
      </c>
      <c r="W52">
        <v>13.345343564701778</v>
      </c>
      <c r="X52">
        <v>29.374532407407411</v>
      </c>
      <c r="Y52">
        <v>0</v>
      </c>
      <c r="Z52">
        <v>1.9360227272727273</v>
      </c>
      <c r="AA52">
        <v>0</v>
      </c>
      <c r="AB52">
        <v>5.9436293895927621</v>
      </c>
      <c r="AC52">
        <v>4.5412416480312547</v>
      </c>
      <c r="AD52">
        <v>10.911988395692198</v>
      </c>
      <c r="AE52">
        <v>14.488262009240836</v>
      </c>
      <c r="AF52">
        <v>5.27286139471983</v>
      </c>
      <c r="AG52">
        <v>11.962603782151346</v>
      </c>
      <c r="AH52">
        <v>33.776264447929741</v>
      </c>
      <c r="AI52">
        <v>4.1606077965617123</v>
      </c>
      <c r="AJ52">
        <v>0</v>
      </c>
      <c r="AK52">
        <v>15.305404157205766</v>
      </c>
      <c r="AL52">
        <v>0</v>
      </c>
      <c r="AM52">
        <v>0</v>
      </c>
      <c r="AN52">
        <v>0</v>
      </c>
      <c r="AO52">
        <v>3.6754640000000012</v>
      </c>
      <c r="AP52">
        <v>3.5373314001656997</v>
      </c>
      <c r="AQ52">
        <v>9.2476396344857363</v>
      </c>
      <c r="AR52">
        <v>13.284157608695653</v>
      </c>
      <c r="AS52">
        <v>9.1919578844298808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461.21024511938134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4.9800000000000004</v>
      </c>
      <c r="L53">
        <v>112.08192900345624</v>
      </c>
      <c r="M53">
        <v>13.67</v>
      </c>
      <c r="N53">
        <v>35.29</v>
      </c>
      <c r="O53">
        <v>0</v>
      </c>
      <c r="P53">
        <v>40.56</v>
      </c>
      <c r="Q53">
        <v>3.55</v>
      </c>
      <c r="R53">
        <v>6.9930038676407387</v>
      </c>
      <c r="S53">
        <v>0</v>
      </c>
      <c r="T53">
        <v>0</v>
      </c>
      <c r="U53">
        <v>51.150000000000006</v>
      </c>
      <c r="V53">
        <v>2.98</v>
      </c>
      <c r="W53">
        <v>13.345343564701778</v>
      </c>
      <c r="X53">
        <v>29.374532407407411</v>
      </c>
      <c r="Y53">
        <v>0</v>
      </c>
      <c r="Z53">
        <v>1.9360227272727273</v>
      </c>
      <c r="AA53">
        <v>0</v>
      </c>
      <c r="AB53">
        <v>5.9436293895927621</v>
      </c>
      <c r="AC53">
        <v>4.5412416480312547</v>
      </c>
      <c r="AD53">
        <v>10.911988395692198</v>
      </c>
      <c r="AE53">
        <v>14.488262009240836</v>
      </c>
      <c r="AF53">
        <v>5.27286139471983</v>
      </c>
      <c r="AG53">
        <v>11.962603782151346</v>
      </c>
      <c r="AH53">
        <v>33.776264447929741</v>
      </c>
      <c r="AI53">
        <v>4.1606077965617123</v>
      </c>
      <c r="AJ53">
        <v>0</v>
      </c>
      <c r="AK53">
        <v>15.305404157205766</v>
      </c>
      <c r="AL53">
        <v>0</v>
      </c>
      <c r="AM53">
        <v>0</v>
      </c>
      <c r="AN53">
        <v>0</v>
      </c>
      <c r="AO53">
        <v>3.669328000000001</v>
      </c>
      <c r="AP53">
        <v>3.5373314001656997</v>
      </c>
      <c r="AQ53">
        <v>9.2476396344857363</v>
      </c>
      <c r="AR53">
        <v>13.284157608695653</v>
      </c>
      <c r="AS53">
        <v>9.1919578844298808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461.20410911938137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4.9800000000000004</v>
      </c>
      <c r="L54">
        <v>112.08192900345624</v>
      </c>
      <c r="M54">
        <v>13.67</v>
      </c>
      <c r="N54">
        <v>35.29</v>
      </c>
      <c r="O54">
        <v>0</v>
      </c>
      <c r="P54">
        <v>40.56</v>
      </c>
      <c r="Q54">
        <v>3.55</v>
      </c>
      <c r="R54">
        <v>6.9930038676407387</v>
      </c>
      <c r="S54">
        <v>0</v>
      </c>
      <c r="T54">
        <v>0</v>
      </c>
      <c r="U54">
        <v>51.150000000000006</v>
      </c>
      <c r="V54">
        <v>2.98</v>
      </c>
      <c r="W54">
        <v>13.345343564701778</v>
      </c>
      <c r="X54">
        <v>29.374532407407411</v>
      </c>
      <c r="Y54">
        <v>0</v>
      </c>
      <c r="Z54">
        <v>1.9360227272727273</v>
      </c>
      <c r="AA54">
        <v>0</v>
      </c>
      <c r="AB54">
        <v>5.9436293895927621</v>
      </c>
      <c r="AC54">
        <v>4.5412416480312547</v>
      </c>
      <c r="AD54">
        <v>10.911988395692198</v>
      </c>
      <c r="AE54">
        <v>14.488262009240836</v>
      </c>
      <c r="AF54">
        <v>5.27286139471983</v>
      </c>
      <c r="AG54">
        <v>11.962603782151346</v>
      </c>
      <c r="AH54">
        <v>33.776264447929741</v>
      </c>
      <c r="AI54">
        <v>4.1606077965617123</v>
      </c>
      <c r="AJ54">
        <v>0</v>
      </c>
      <c r="AK54">
        <v>15.305404157205766</v>
      </c>
      <c r="AL54">
        <v>0</v>
      </c>
      <c r="AM54">
        <v>0</v>
      </c>
      <c r="AN54">
        <v>0</v>
      </c>
      <c r="AO54">
        <v>3.6969400000000014</v>
      </c>
      <c r="AP54">
        <v>3.5373314001656997</v>
      </c>
      <c r="AQ54">
        <v>9.2476396344857363</v>
      </c>
      <c r="AR54">
        <v>13.284157608695653</v>
      </c>
      <c r="AS54">
        <v>9.1919578844298808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461.23172111938135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4.9800000000000004</v>
      </c>
      <c r="L55">
        <v>112.08192900345624</v>
      </c>
      <c r="M55">
        <v>13.67</v>
      </c>
      <c r="N55">
        <v>35.29</v>
      </c>
      <c r="O55">
        <v>0</v>
      </c>
      <c r="P55">
        <v>40.56</v>
      </c>
      <c r="Q55">
        <v>3.55</v>
      </c>
      <c r="R55">
        <v>6.9930038676407387</v>
      </c>
      <c r="S55">
        <v>0</v>
      </c>
      <c r="T55">
        <v>0</v>
      </c>
      <c r="U55">
        <v>51.150000000000006</v>
      </c>
      <c r="V55">
        <v>2.98</v>
      </c>
      <c r="W55">
        <v>13.345343564701778</v>
      </c>
      <c r="X55">
        <v>29.374532407407411</v>
      </c>
      <c r="Y55">
        <v>0</v>
      </c>
      <c r="Z55">
        <v>1.9360227272727273</v>
      </c>
      <c r="AA55">
        <v>0</v>
      </c>
      <c r="AB55">
        <v>5.9436293895927621</v>
      </c>
      <c r="AC55">
        <v>4.5412416480312547</v>
      </c>
      <c r="AD55">
        <v>10.911988395692198</v>
      </c>
      <c r="AE55">
        <v>14.488262009240836</v>
      </c>
      <c r="AF55">
        <v>5.27286139471983</v>
      </c>
      <c r="AG55">
        <v>11.962603782151346</v>
      </c>
      <c r="AH55">
        <v>33.776264447929741</v>
      </c>
      <c r="AI55">
        <v>4.1606077965617123</v>
      </c>
      <c r="AJ55">
        <v>0</v>
      </c>
      <c r="AK55">
        <v>15.305404157205766</v>
      </c>
      <c r="AL55">
        <v>0</v>
      </c>
      <c r="AM55">
        <v>0</v>
      </c>
      <c r="AN55">
        <v>0</v>
      </c>
      <c r="AO55">
        <v>3.6509200000000011</v>
      </c>
      <c r="AP55">
        <v>3.5373314001656997</v>
      </c>
      <c r="AQ55">
        <v>9.2476396344857363</v>
      </c>
      <c r="AR55">
        <v>13.284157608695653</v>
      </c>
      <c r="AS55">
        <v>9.1919578844298808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461.18570111938135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4.9800000000000004</v>
      </c>
      <c r="L56">
        <v>112.08192900345624</v>
      </c>
      <c r="M56">
        <v>13.67</v>
      </c>
      <c r="N56">
        <v>35.29</v>
      </c>
      <c r="O56">
        <v>0</v>
      </c>
      <c r="P56">
        <v>40.56</v>
      </c>
      <c r="Q56">
        <v>3.55</v>
      </c>
      <c r="R56">
        <v>6.9930038676407387</v>
      </c>
      <c r="S56">
        <v>0</v>
      </c>
      <c r="T56">
        <v>0</v>
      </c>
      <c r="U56">
        <v>51.150000000000006</v>
      </c>
      <c r="V56">
        <v>2.98</v>
      </c>
      <c r="W56">
        <v>13.345343564701778</v>
      </c>
      <c r="X56">
        <v>29.374532407407411</v>
      </c>
      <c r="Y56">
        <v>0</v>
      </c>
      <c r="Z56">
        <v>1.9360227272727273</v>
      </c>
      <c r="AA56">
        <v>0</v>
      </c>
      <c r="AB56">
        <v>5.9436293895927621</v>
      </c>
      <c r="AC56">
        <v>4.5412416480312547</v>
      </c>
      <c r="AD56">
        <v>10.911988395692198</v>
      </c>
      <c r="AE56">
        <v>14.488262009240836</v>
      </c>
      <c r="AF56">
        <v>5.27286139471983</v>
      </c>
      <c r="AG56">
        <v>11.962603782151346</v>
      </c>
      <c r="AH56">
        <v>33.776264447929741</v>
      </c>
      <c r="AI56">
        <v>4.1606077965617123</v>
      </c>
      <c r="AJ56">
        <v>0</v>
      </c>
      <c r="AK56">
        <v>15.305404157205766</v>
      </c>
      <c r="AL56">
        <v>0</v>
      </c>
      <c r="AM56">
        <v>0</v>
      </c>
      <c r="AN56">
        <v>0</v>
      </c>
      <c r="AO56">
        <v>3.6601240000000006</v>
      </c>
      <c r="AP56">
        <v>3.5373314001656997</v>
      </c>
      <c r="AQ56">
        <v>9.2476396344857363</v>
      </c>
      <c r="AR56">
        <v>13.284157608695653</v>
      </c>
      <c r="AS56">
        <v>9.1919578844298808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461.19490511938136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4.9800000000000004</v>
      </c>
      <c r="L57">
        <v>112.08192900345624</v>
      </c>
      <c r="M57">
        <v>13.67</v>
      </c>
      <c r="N57">
        <v>35.29</v>
      </c>
      <c r="O57">
        <v>0</v>
      </c>
      <c r="P57">
        <v>40.56</v>
      </c>
      <c r="Q57">
        <v>3.55</v>
      </c>
      <c r="R57">
        <v>6.9930038676407387</v>
      </c>
      <c r="S57">
        <v>0</v>
      </c>
      <c r="T57">
        <v>0</v>
      </c>
      <c r="U57">
        <v>51.150000000000006</v>
      </c>
      <c r="V57">
        <v>2.98</v>
      </c>
      <c r="W57">
        <v>13.345343564701778</v>
      </c>
      <c r="X57">
        <v>29.374532407407411</v>
      </c>
      <c r="Y57">
        <v>0</v>
      </c>
      <c r="Z57">
        <v>1.9360227272727273</v>
      </c>
      <c r="AA57">
        <v>0</v>
      </c>
      <c r="AB57">
        <v>5.5461080512666783</v>
      </c>
      <c r="AC57">
        <v>4.5412416480312547</v>
      </c>
      <c r="AD57">
        <v>10.911988395692198</v>
      </c>
      <c r="AE57">
        <v>14.488262009240836</v>
      </c>
      <c r="AF57">
        <v>5.27286139471983</v>
      </c>
      <c r="AG57">
        <v>11.962603782151346</v>
      </c>
      <c r="AH57">
        <v>33.776264447929741</v>
      </c>
      <c r="AI57">
        <v>0</v>
      </c>
      <c r="AJ57">
        <v>0</v>
      </c>
      <c r="AK57">
        <v>15.305404157205766</v>
      </c>
      <c r="AL57">
        <v>0</v>
      </c>
      <c r="AM57">
        <v>0</v>
      </c>
      <c r="AN57">
        <v>0</v>
      </c>
      <c r="AO57">
        <v>3.706144000000001</v>
      </c>
      <c r="AP57">
        <v>3.5373314001656997</v>
      </c>
      <c r="AQ57">
        <v>9.2476396344857363</v>
      </c>
      <c r="AR57">
        <v>13.449826086956524</v>
      </c>
      <c r="AS57">
        <v>9.1919578844298808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456.84846446275446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4.9800000000000004</v>
      </c>
      <c r="L58">
        <v>112.08192900345624</v>
      </c>
      <c r="M58">
        <v>13.67</v>
      </c>
      <c r="N58">
        <v>35.29</v>
      </c>
      <c r="O58">
        <v>0</v>
      </c>
      <c r="P58">
        <v>40.56</v>
      </c>
      <c r="Q58">
        <v>3.55</v>
      </c>
      <c r="R58">
        <v>6.9930038676407387</v>
      </c>
      <c r="S58">
        <v>0</v>
      </c>
      <c r="T58">
        <v>0</v>
      </c>
      <c r="U58">
        <v>51.150000000000006</v>
      </c>
      <c r="V58">
        <v>2.3099999999999996</v>
      </c>
      <c r="W58">
        <v>13.345343564701778</v>
      </c>
      <c r="X58">
        <v>29.374532407407411</v>
      </c>
      <c r="Y58">
        <v>0</v>
      </c>
      <c r="Z58">
        <v>1.9360227272727273</v>
      </c>
      <c r="AA58">
        <v>0</v>
      </c>
      <c r="AB58">
        <v>5.5461080512666783</v>
      </c>
      <c r="AC58">
        <v>4.5412416480312547</v>
      </c>
      <c r="AD58">
        <v>10.911988395692198</v>
      </c>
      <c r="AE58">
        <v>14.488262009240836</v>
      </c>
      <c r="AF58">
        <v>5.27286139471983</v>
      </c>
      <c r="AG58">
        <v>11.962603782151346</v>
      </c>
      <c r="AH58">
        <v>33.776264447929741</v>
      </c>
      <c r="AI58">
        <v>0</v>
      </c>
      <c r="AJ58">
        <v>0</v>
      </c>
      <c r="AK58">
        <v>15.305404157205766</v>
      </c>
      <c r="AL58">
        <v>0</v>
      </c>
      <c r="AM58">
        <v>0</v>
      </c>
      <c r="AN58">
        <v>0</v>
      </c>
      <c r="AO58">
        <v>3.7306880000000007</v>
      </c>
      <c r="AP58">
        <v>3.5373314001656997</v>
      </c>
      <c r="AQ58">
        <v>9.2476396344857363</v>
      </c>
      <c r="AR58">
        <v>13.449826086956524</v>
      </c>
      <c r="AS58">
        <v>9.1919578844298808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456.20300846275438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4.9800000000000004</v>
      </c>
      <c r="L59">
        <v>112.08192900345624</v>
      </c>
      <c r="M59">
        <v>13.67</v>
      </c>
      <c r="N59">
        <v>35.29</v>
      </c>
      <c r="O59">
        <v>0</v>
      </c>
      <c r="P59">
        <v>40.56</v>
      </c>
      <c r="Q59">
        <v>3.55</v>
      </c>
      <c r="R59">
        <v>6.9930038676407387</v>
      </c>
      <c r="S59">
        <v>0</v>
      </c>
      <c r="T59">
        <v>0</v>
      </c>
      <c r="U59">
        <v>51.150000000000006</v>
      </c>
      <c r="V59">
        <v>2.3099999999999996</v>
      </c>
      <c r="W59">
        <v>13.345343564701778</v>
      </c>
      <c r="X59">
        <v>29.374532407407411</v>
      </c>
      <c r="Y59">
        <v>0</v>
      </c>
      <c r="Z59">
        <v>1.9360227272727273</v>
      </c>
      <c r="AA59">
        <v>0</v>
      </c>
      <c r="AB59">
        <v>5.5461080512666783</v>
      </c>
      <c r="AC59">
        <v>4.5412416480312547</v>
      </c>
      <c r="AD59">
        <v>10.911988395692198</v>
      </c>
      <c r="AE59">
        <v>14.488262009240836</v>
      </c>
      <c r="AF59">
        <v>5.27286139471983</v>
      </c>
      <c r="AG59">
        <v>11.962603782151346</v>
      </c>
      <c r="AH59">
        <v>32.366228293845694</v>
      </c>
      <c r="AI59">
        <v>0</v>
      </c>
      <c r="AJ59">
        <v>0</v>
      </c>
      <c r="AK59">
        <v>15.305404157205766</v>
      </c>
      <c r="AL59">
        <v>0</v>
      </c>
      <c r="AM59">
        <v>0</v>
      </c>
      <c r="AN59">
        <v>0</v>
      </c>
      <c r="AO59">
        <v>3.6386480000000008</v>
      </c>
      <c r="AP59">
        <v>3.5373314001656997</v>
      </c>
      <c r="AQ59">
        <v>9.2476396344857363</v>
      </c>
      <c r="AR59">
        <v>13.449826086956524</v>
      </c>
      <c r="AS59">
        <v>9.1919578844298808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454.7009323086703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4.9800000000000004</v>
      </c>
      <c r="L60">
        <v>112.08192900345624</v>
      </c>
      <c r="M60">
        <v>13.67</v>
      </c>
      <c r="N60">
        <v>35.289999999999992</v>
      </c>
      <c r="O60">
        <v>0</v>
      </c>
      <c r="P60">
        <v>40.56</v>
      </c>
      <c r="Q60">
        <v>3.55</v>
      </c>
      <c r="R60">
        <v>6.9930038676407387</v>
      </c>
      <c r="S60">
        <v>0</v>
      </c>
      <c r="T60">
        <v>0</v>
      </c>
      <c r="U60">
        <v>51.150000000000006</v>
      </c>
      <c r="V60">
        <v>2.3099999999999996</v>
      </c>
      <c r="W60">
        <v>13.345343564701778</v>
      </c>
      <c r="X60">
        <v>29.374532407407411</v>
      </c>
      <c r="Y60">
        <v>0</v>
      </c>
      <c r="Z60">
        <v>1.9360227272727273</v>
      </c>
      <c r="AA60">
        <v>0</v>
      </c>
      <c r="AB60">
        <v>5.5461080512666783</v>
      </c>
      <c r="AC60">
        <v>4.5412416480312547</v>
      </c>
      <c r="AD60">
        <v>10.911988395692198</v>
      </c>
      <c r="AE60">
        <v>14.488262009240836</v>
      </c>
      <c r="AF60">
        <v>5.27286139471983</v>
      </c>
      <c r="AG60">
        <v>11.962603782151346</v>
      </c>
      <c r="AH60">
        <v>32.366228293845694</v>
      </c>
      <c r="AI60">
        <v>0</v>
      </c>
      <c r="AJ60">
        <v>0</v>
      </c>
      <c r="AK60">
        <v>15.305404157205766</v>
      </c>
      <c r="AL60">
        <v>0</v>
      </c>
      <c r="AM60">
        <v>0</v>
      </c>
      <c r="AN60">
        <v>0</v>
      </c>
      <c r="AO60">
        <v>2.9084640000000008</v>
      </c>
      <c r="AP60">
        <v>3.5373314001656997</v>
      </c>
      <c r="AQ60">
        <v>9.2476396344857363</v>
      </c>
      <c r="AR60">
        <v>13.449826086956524</v>
      </c>
      <c r="AS60">
        <v>9.1919578844298808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453.9707483086703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4.9800000000000004</v>
      </c>
      <c r="L61">
        <v>112.08192900345624</v>
      </c>
      <c r="M61">
        <v>13.67</v>
      </c>
      <c r="N61">
        <v>35.289999999999992</v>
      </c>
      <c r="O61">
        <v>0</v>
      </c>
      <c r="P61">
        <v>40.56</v>
      </c>
      <c r="Q61">
        <v>3.55</v>
      </c>
      <c r="R61">
        <v>6.9930038676407387</v>
      </c>
      <c r="S61">
        <v>0</v>
      </c>
      <c r="T61">
        <v>0</v>
      </c>
      <c r="U61">
        <v>51.150000000000006</v>
      </c>
      <c r="V61">
        <v>1.9400000000000002</v>
      </c>
      <c r="W61">
        <v>12.256495140080046</v>
      </c>
      <c r="X61">
        <v>28.393512309785972</v>
      </c>
      <c r="Y61">
        <v>0</v>
      </c>
      <c r="Z61">
        <v>1.9360227272727273</v>
      </c>
      <c r="AA61">
        <v>0</v>
      </c>
      <c r="AB61">
        <v>5.5461080512666783</v>
      </c>
      <c r="AC61">
        <v>4.5412416480312547</v>
      </c>
      <c r="AD61">
        <v>10.911988395692198</v>
      </c>
      <c r="AE61">
        <v>14.488262009240836</v>
      </c>
      <c r="AF61">
        <v>5.27286139471983</v>
      </c>
      <c r="AG61">
        <v>11.962603782151346</v>
      </c>
      <c r="AH61">
        <v>32.366228293845694</v>
      </c>
      <c r="AI61">
        <v>0</v>
      </c>
      <c r="AJ61">
        <v>0</v>
      </c>
      <c r="AK61">
        <v>15.305404157205766</v>
      </c>
      <c r="AL61">
        <v>0</v>
      </c>
      <c r="AM61">
        <v>0</v>
      </c>
      <c r="AN61">
        <v>0</v>
      </c>
      <c r="AO61">
        <v>2.9268720000000004</v>
      </c>
      <c r="AP61">
        <v>3.5373314001656997</v>
      </c>
      <c r="AQ61">
        <v>9.2476396344857363</v>
      </c>
      <c r="AR61">
        <v>13.449826086956524</v>
      </c>
      <c r="AS61">
        <v>9.1919578844298808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451.54928778642727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4.9800000000000004</v>
      </c>
      <c r="L62">
        <v>112.08192900345624</v>
      </c>
      <c r="M62">
        <v>13.67</v>
      </c>
      <c r="N62">
        <v>35.289999999999992</v>
      </c>
      <c r="O62">
        <v>0</v>
      </c>
      <c r="P62">
        <v>40.56</v>
      </c>
      <c r="Q62">
        <v>3.55</v>
      </c>
      <c r="R62">
        <v>6.9930038676407387</v>
      </c>
      <c r="S62">
        <v>0</v>
      </c>
      <c r="T62">
        <v>0</v>
      </c>
      <c r="U62">
        <v>51.150000000000006</v>
      </c>
      <c r="V62">
        <v>1.9400000000000002</v>
      </c>
      <c r="W62">
        <v>13.346495143082175</v>
      </c>
      <c r="X62">
        <v>29.3770254754216</v>
      </c>
      <c r="Y62">
        <v>0</v>
      </c>
      <c r="Z62">
        <v>1.9360227272727273</v>
      </c>
      <c r="AA62">
        <v>0</v>
      </c>
      <c r="AB62">
        <v>5.5461080512666783</v>
      </c>
      <c r="AC62">
        <v>4.5412416480312547</v>
      </c>
      <c r="AD62">
        <v>10.911988395692198</v>
      </c>
      <c r="AE62">
        <v>14.488262009240836</v>
      </c>
      <c r="AF62">
        <v>5.27286139471983</v>
      </c>
      <c r="AG62">
        <v>11.962603782151346</v>
      </c>
      <c r="AH62">
        <v>32.366228293845694</v>
      </c>
      <c r="AI62">
        <v>0</v>
      </c>
      <c r="AJ62">
        <v>0</v>
      </c>
      <c r="AK62">
        <v>15.305404157205766</v>
      </c>
      <c r="AL62">
        <v>0</v>
      </c>
      <c r="AM62">
        <v>0</v>
      </c>
      <c r="AN62">
        <v>0</v>
      </c>
      <c r="AO62">
        <v>2.9544840000000012</v>
      </c>
      <c r="AP62">
        <v>3.5373314001656997</v>
      </c>
      <c r="AQ62">
        <v>9.2476396344857363</v>
      </c>
      <c r="AR62">
        <v>13.449826086956524</v>
      </c>
      <c r="AS62">
        <v>9.1919578844298808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453.65041295506489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4.9800000000000004</v>
      </c>
      <c r="L63">
        <v>112.08192900345624</v>
      </c>
      <c r="M63">
        <v>13.67</v>
      </c>
      <c r="N63">
        <v>35.289999999999992</v>
      </c>
      <c r="O63">
        <v>0</v>
      </c>
      <c r="P63">
        <v>40.56</v>
      </c>
      <c r="Q63">
        <v>3.55</v>
      </c>
      <c r="R63">
        <v>6.9930038676407387</v>
      </c>
      <c r="S63">
        <v>0</v>
      </c>
      <c r="T63">
        <v>0</v>
      </c>
      <c r="U63">
        <v>51.150000000000006</v>
      </c>
      <c r="V63">
        <v>1.9400000000000002</v>
      </c>
      <c r="W63">
        <v>13.346495143082175</v>
      </c>
      <c r="X63">
        <v>29.3770254754216</v>
      </c>
      <c r="Y63">
        <v>0</v>
      </c>
      <c r="Z63">
        <v>0</v>
      </c>
      <c r="AA63">
        <v>0</v>
      </c>
      <c r="AB63">
        <v>5.5461080512666783</v>
      </c>
      <c r="AC63">
        <v>4.5412416480312547</v>
      </c>
      <c r="AD63">
        <v>10.911988395692198</v>
      </c>
      <c r="AE63">
        <v>14.488262009240836</v>
      </c>
      <c r="AF63">
        <v>7.9107011945369115</v>
      </c>
      <c r="AG63">
        <v>11.962603782151346</v>
      </c>
      <c r="AH63">
        <v>32.366228293845694</v>
      </c>
      <c r="AI63">
        <v>0</v>
      </c>
      <c r="AJ63">
        <v>0</v>
      </c>
      <c r="AK63">
        <v>15.305404157205766</v>
      </c>
      <c r="AL63">
        <v>0</v>
      </c>
      <c r="AM63">
        <v>0</v>
      </c>
      <c r="AN63">
        <v>0</v>
      </c>
      <c r="AO63">
        <v>2.8655120000000007</v>
      </c>
      <c r="AP63">
        <v>3.5373314001656997</v>
      </c>
      <c r="AQ63">
        <v>9.2476396344857363</v>
      </c>
      <c r="AR63">
        <v>13.449826086956524</v>
      </c>
      <c r="AS63">
        <v>9.1919578844298808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454.26325802760931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4.9800000000000004</v>
      </c>
      <c r="L64">
        <v>112.08192900345624</v>
      </c>
      <c r="M64">
        <v>13.67</v>
      </c>
      <c r="N64">
        <v>35.289999999999992</v>
      </c>
      <c r="O64">
        <v>0</v>
      </c>
      <c r="P64">
        <v>40.56</v>
      </c>
      <c r="Q64">
        <v>3.55</v>
      </c>
      <c r="R64">
        <v>6.9930038676407387</v>
      </c>
      <c r="S64">
        <v>0</v>
      </c>
      <c r="T64">
        <v>0</v>
      </c>
      <c r="U64">
        <v>51.150000000000006</v>
      </c>
      <c r="V64">
        <v>1.9400000000000002</v>
      </c>
      <c r="W64">
        <v>13.346495143082175</v>
      </c>
      <c r="X64">
        <v>29.3770254754216</v>
      </c>
      <c r="Y64">
        <v>0</v>
      </c>
      <c r="Z64">
        <v>0</v>
      </c>
      <c r="AA64">
        <v>0</v>
      </c>
      <c r="AB64">
        <v>5.5461080512666783</v>
      </c>
      <c r="AC64">
        <v>4.5412416480312547</v>
      </c>
      <c r="AD64">
        <v>10.911988395692198</v>
      </c>
      <c r="AE64">
        <v>14.488262009240836</v>
      </c>
      <c r="AF64">
        <v>7.9107011945369115</v>
      </c>
      <c r="AG64">
        <v>11.962603782151346</v>
      </c>
      <c r="AH64">
        <v>32.366228293845694</v>
      </c>
      <c r="AI64">
        <v>0</v>
      </c>
      <c r="AJ64">
        <v>0</v>
      </c>
      <c r="AK64">
        <v>15.305404157205766</v>
      </c>
      <c r="AL64">
        <v>0</v>
      </c>
      <c r="AM64">
        <v>0</v>
      </c>
      <c r="AN64">
        <v>0</v>
      </c>
      <c r="AO64">
        <v>2.859376000000001</v>
      </c>
      <c r="AP64">
        <v>3.5373314001656997</v>
      </c>
      <c r="AQ64">
        <v>9.2476396344857363</v>
      </c>
      <c r="AR64">
        <v>13.449826086956524</v>
      </c>
      <c r="AS64">
        <v>9.1919578844298808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454.25712202760928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4.9800000000000004</v>
      </c>
      <c r="L65">
        <v>112.08192900345624</v>
      </c>
      <c r="M65">
        <v>8.25</v>
      </c>
      <c r="N65">
        <v>35.289999999999992</v>
      </c>
      <c r="O65">
        <v>0</v>
      </c>
      <c r="P65">
        <v>40.56</v>
      </c>
      <c r="Q65">
        <v>3.55</v>
      </c>
      <c r="R65">
        <v>6.9930038676407387</v>
      </c>
      <c r="S65">
        <v>0</v>
      </c>
      <c r="T65">
        <v>0</v>
      </c>
      <c r="U65">
        <v>51.150000000000006</v>
      </c>
      <c r="V65">
        <v>1.9400000000000002</v>
      </c>
      <c r="W65">
        <v>13.346495143082175</v>
      </c>
      <c r="X65">
        <v>29.3770254754216</v>
      </c>
      <c r="Y65">
        <v>0</v>
      </c>
      <c r="Z65">
        <v>0</v>
      </c>
      <c r="AA65">
        <v>3.7546329113924046</v>
      </c>
      <c r="AB65">
        <v>5.5461080512666783</v>
      </c>
      <c r="AC65">
        <v>4.5412416480312547</v>
      </c>
      <c r="AD65">
        <v>10.911988395692198</v>
      </c>
      <c r="AE65">
        <v>14.488262009240836</v>
      </c>
      <c r="AF65">
        <v>7.9107011945369115</v>
      </c>
      <c r="AG65">
        <v>11.962603782151346</v>
      </c>
      <c r="AH65">
        <v>32.366228293845694</v>
      </c>
      <c r="AI65">
        <v>0</v>
      </c>
      <c r="AJ65">
        <v>0</v>
      </c>
      <c r="AK65">
        <v>15.305404157205766</v>
      </c>
      <c r="AL65">
        <v>0</v>
      </c>
      <c r="AM65">
        <v>0</v>
      </c>
      <c r="AN65">
        <v>0</v>
      </c>
      <c r="AO65">
        <v>2.8655120000000007</v>
      </c>
      <c r="AP65">
        <v>3.5373314001656997</v>
      </c>
      <c r="AQ65">
        <v>9.2476396344857363</v>
      </c>
      <c r="AR65">
        <v>13.449826086956524</v>
      </c>
      <c r="AS65">
        <v>9.1919578844298808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452.59789093900173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4.9800000000000004</v>
      </c>
      <c r="L66">
        <v>112.08192900345624</v>
      </c>
      <c r="M66">
        <v>8.25</v>
      </c>
      <c r="N66">
        <v>35.289999999999992</v>
      </c>
      <c r="O66">
        <v>0</v>
      </c>
      <c r="P66">
        <v>40.56</v>
      </c>
      <c r="Q66">
        <v>3.55</v>
      </c>
      <c r="R66">
        <v>6.9930038676407387</v>
      </c>
      <c r="S66">
        <v>0</v>
      </c>
      <c r="T66">
        <v>0</v>
      </c>
      <c r="U66">
        <v>51.150000000000006</v>
      </c>
      <c r="V66">
        <v>1.9400000000000002</v>
      </c>
      <c r="W66">
        <v>13.346495143082175</v>
      </c>
      <c r="X66">
        <v>29.3770254754216</v>
      </c>
      <c r="Y66">
        <v>0</v>
      </c>
      <c r="Z66">
        <v>0</v>
      </c>
      <c r="AA66">
        <v>3.7546329113924046</v>
      </c>
      <c r="AB66">
        <v>5.5461080512666783</v>
      </c>
      <c r="AC66">
        <v>4.5412416480312547</v>
      </c>
      <c r="AD66">
        <v>10.911988395692198</v>
      </c>
      <c r="AE66">
        <v>14.488262009240836</v>
      </c>
      <c r="AF66">
        <v>7.9107011945369115</v>
      </c>
      <c r="AG66">
        <v>11.962603782151346</v>
      </c>
      <c r="AH66">
        <v>32.366228293845694</v>
      </c>
      <c r="AI66">
        <v>0</v>
      </c>
      <c r="AJ66">
        <v>0</v>
      </c>
      <c r="AK66">
        <v>15.305404157205766</v>
      </c>
      <c r="AL66">
        <v>0</v>
      </c>
      <c r="AM66">
        <v>0</v>
      </c>
      <c r="AN66">
        <v>0</v>
      </c>
      <c r="AO66">
        <v>2.859376000000001</v>
      </c>
      <c r="AP66">
        <v>3.5373314001656997</v>
      </c>
      <c r="AQ66">
        <v>9.2476396344857363</v>
      </c>
      <c r="AR66">
        <v>13.449826086956524</v>
      </c>
      <c r="AS66">
        <v>9.1919578844298808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452.5917549390017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4.9800000000000004</v>
      </c>
      <c r="L67">
        <v>109.55</v>
      </c>
      <c r="M67">
        <v>8.25</v>
      </c>
      <c r="N67">
        <v>35.289999999999992</v>
      </c>
      <c r="O67">
        <v>0</v>
      </c>
      <c r="P67">
        <v>40.56</v>
      </c>
      <c r="Q67">
        <v>3.36</v>
      </c>
      <c r="R67">
        <v>6.78</v>
      </c>
      <c r="S67">
        <v>0</v>
      </c>
      <c r="T67">
        <v>0</v>
      </c>
      <c r="U67">
        <v>51.150000000000006</v>
      </c>
      <c r="V67">
        <v>1.9400000000000002</v>
      </c>
      <c r="W67">
        <v>13.346495143082175</v>
      </c>
      <c r="X67">
        <v>29.3770254754216</v>
      </c>
      <c r="Y67">
        <v>0</v>
      </c>
      <c r="Z67">
        <v>0</v>
      </c>
      <c r="AA67">
        <v>3.7546329113924046</v>
      </c>
      <c r="AB67">
        <v>5.5461080512666783</v>
      </c>
      <c r="AC67">
        <v>4.5412416480312547</v>
      </c>
      <c r="AD67">
        <v>10.911988395692198</v>
      </c>
      <c r="AE67">
        <v>14.488262009240836</v>
      </c>
      <c r="AF67">
        <v>7.9107011945369115</v>
      </c>
      <c r="AG67">
        <v>11.962603782151346</v>
      </c>
      <c r="AH67">
        <v>32.366228293845694</v>
      </c>
      <c r="AI67">
        <v>0</v>
      </c>
      <c r="AJ67">
        <v>0</v>
      </c>
      <c r="AK67">
        <v>15.305404157205766</v>
      </c>
      <c r="AL67">
        <v>0</v>
      </c>
      <c r="AM67">
        <v>0</v>
      </c>
      <c r="AN67">
        <v>0</v>
      </c>
      <c r="AO67">
        <v>2.8317640000000006</v>
      </c>
      <c r="AP67">
        <v>3.5373314001656997</v>
      </c>
      <c r="AQ67">
        <v>9.2476396344857363</v>
      </c>
      <c r="AR67">
        <v>13.449826086956524</v>
      </c>
      <c r="AS67">
        <v>9.1919578844298808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449.62921006790475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4.9798647400727907</v>
      </c>
      <c r="L68">
        <v>109.55</v>
      </c>
      <c r="M68">
        <v>8.25</v>
      </c>
      <c r="N68">
        <v>35.289999999999992</v>
      </c>
      <c r="O68">
        <v>0</v>
      </c>
      <c r="P68">
        <v>40.56</v>
      </c>
      <c r="Q68">
        <v>3.36</v>
      </c>
      <c r="R68">
        <v>6.78</v>
      </c>
      <c r="S68">
        <v>0</v>
      </c>
      <c r="T68">
        <v>0</v>
      </c>
      <c r="U68">
        <v>51.150000000000006</v>
      </c>
      <c r="V68">
        <v>1.9400000000000002</v>
      </c>
      <c r="W68">
        <v>13.346495143082175</v>
      </c>
      <c r="X68">
        <v>29.3770254754216</v>
      </c>
      <c r="Y68">
        <v>0</v>
      </c>
      <c r="Z68">
        <v>0</v>
      </c>
      <c r="AA68">
        <v>3.7546329113924046</v>
      </c>
      <c r="AB68">
        <v>5.5461080512666783</v>
      </c>
      <c r="AC68">
        <v>4.5412416480312547</v>
      </c>
      <c r="AD68">
        <v>10.911988395692198</v>
      </c>
      <c r="AE68">
        <v>14.488262009240836</v>
      </c>
      <c r="AF68">
        <v>7.9107011945369115</v>
      </c>
      <c r="AG68">
        <v>11.962603782151346</v>
      </c>
      <c r="AH68">
        <v>32.366228293845694</v>
      </c>
      <c r="AI68">
        <v>0</v>
      </c>
      <c r="AJ68">
        <v>0</v>
      </c>
      <c r="AK68">
        <v>15.305404157205766</v>
      </c>
      <c r="AL68">
        <v>0</v>
      </c>
      <c r="AM68">
        <v>1.5657865581705037</v>
      </c>
      <c r="AN68">
        <v>0</v>
      </c>
      <c r="AO68">
        <v>2.8379000000000008</v>
      </c>
      <c r="AP68">
        <v>3.5373314001656997</v>
      </c>
      <c r="AQ68">
        <v>9.2476396344857363</v>
      </c>
      <c r="AR68">
        <v>13.449826086956524</v>
      </c>
      <c r="AS68">
        <v>9.1919578844298808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451.20099736614799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4.9800000000000013</v>
      </c>
      <c r="L69">
        <v>109.55</v>
      </c>
      <c r="M69">
        <v>8.25</v>
      </c>
      <c r="N69">
        <v>35.289999999999992</v>
      </c>
      <c r="O69">
        <v>0</v>
      </c>
      <c r="P69">
        <v>40.56</v>
      </c>
      <c r="Q69">
        <v>3.36</v>
      </c>
      <c r="R69">
        <v>6.78</v>
      </c>
      <c r="S69">
        <v>0</v>
      </c>
      <c r="T69">
        <v>0</v>
      </c>
      <c r="U69">
        <v>51.150000000000006</v>
      </c>
      <c r="V69">
        <v>1.9400000000000002</v>
      </c>
      <c r="W69">
        <v>13.346495143082175</v>
      </c>
      <c r="X69">
        <v>29.3770254754216</v>
      </c>
      <c r="Y69">
        <v>0</v>
      </c>
      <c r="Z69">
        <v>0</v>
      </c>
      <c r="AA69">
        <v>3.7546329113924046</v>
      </c>
      <c r="AB69">
        <v>5.5461080512666783</v>
      </c>
      <c r="AC69">
        <v>4.5412416480312547</v>
      </c>
      <c r="AD69">
        <v>10.911988395692198</v>
      </c>
      <c r="AE69">
        <v>14.488262009240836</v>
      </c>
      <c r="AF69">
        <v>7.9107011945369115</v>
      </c>
      <c r="AG69">
        <v>11.962603782151346</v>
      </c>
      <c r="AH69">
        <v>32.366228293845694</v>
      </c>
      <c r="AI69">
        <v>0</v>
      </c>
      <c r="AJ69">
        <v>0</v>
      </c>
      <c r="AK69">
        <v>15.305404157205766</v>
      </c>
      <c r="AL69">
        <v>0</v>
      </c>
      <c r="AM69">
        <v>1.5657865581705037</v>
      </c>
      <c r="AN69">
        <v>0</v>
      </c>
      <c r="AO69">
        <v>2.8225600000000002</v>
      </c>
      <c r="AP69">
        <v>3.5373314001656997</v>
      </c>
      <c r="AQ69">
        <v>13.874153985421637</v>
      </c>
      <c r="AR69">
        <v>13.449826086956524</v>
      </c>
      <c r="AS69">
        <v>9.1919578844298808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455.81230697701113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4.9798770309644924</v>
      </c>
      <c r="L70">
        <v>109.55</v>
      </c>
      <c r="M70">
        <v>8.25</v>
      </c>
      <c r="N70">
        <v>35.289999999999992</v>
      </c>
      <c r="O70">
        <v>0</v>
      </c>
      <c r="P70">
        <v>40.56</v>
      </c>
      <c r="Q70">
        <v>3.36</v>
      </c>
      <c r="R70">
        <v>6.78</v>
      </c>
      <c r="S70">
        <v>0</v>
      </c>
      <c r="T70">
        <v>0</v>
      </c>
      <c r="U70">
        <v>51.150000000000006</v>
      </c>
      <c r="V70">
        <v>1.9400000000000002</v>
      </c>
      <c r="W70">
        <v>13.346495143082175</v>
      </c>
      <c r="X70">
        <v>29.3770254754216</v>
      </c>
      <c r="Y70">
        <v>0</v>
      </c>
      <c r="Z70">
        <v>0</v>
      </c>
      <c r="AA70">
        <v>3.7546329113924046</v>
      </c>
      <c r="AB70">
        <v>5.5461080512666783</v>
      </c>
      <c r="AC70">
        <v>4.5412416480312547</v>
      </c>
      <c r="AD70">
        <v>10.911988395692198</v>
      </c>
      <c r="AE70">
        <v>14.488262009240836</v>
      </c>
      <c r="AF70">
        <v>7.9107011945369115</v>
      </c>
      <c r="AG70">
        <v>11.962603782151346</v>
      </c>
      <c r="AH70">
        <v>32.366228293845694</v>
      </c>
      <c r="AI70">
        <v>0</v>
      </c>
      <c r="AJ70">
        <v>0</v>
      </c>
      <c r="AK70">
        <v>15.305404157205766</v>
      </c>
      <c r="AL70">
        <v>0</v>
      </c>
      <c r="AM70">
        <v>3.1315731163410074</v>
      </c>
      <c r="AN70">
        <v>0</v>
      </c>
      <c r="AO70">
        <v>2.7949480000000007</v>
      </c>
      <c r="AP70">
        <v>3.5373314001656997</v>
      </c>
      <c r="AQ70">
        <v>13.874153985421637</v>
      </c>
      <c r="AR70">
        <v>13.449826086956524</v>
      </c>
      <c r="AS70">
        <v>9.1919578844298808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457.35035856614604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4.9798664950940967</v>
      </c>
      <c r="L71">
        <v>109.55</v>
      </c>
      <c r="M71">
        <v>13.67</v>
      </c>
      <c r="N71">
        <v>35.289999999999992</v>
      </c>
      <c r="O71">
        <v>0</v>
      </c>
      <c r="P71">
        <v>40.56</v>
      </c>
      <c r="Q71">
        <v>3.36</v>
      </c>
      <c r="R71">
        <v>6.78</v>
      </c>
      <c r="S71">
        <v>0</v>
      </c>
      <c r="T71">
        <v>0</v>
      </c>
      <c r="U71">
        <v>51.150000000000006</v>
      </c>
      <c r="V71">
        <v>1.9400000000000002</v>
      </c>
      <c r="W71">
        <v>13.346495143082175</v>
      </c>
      <c r="X71">
        <v>29.383068407310706</v>
      </c>
      <c r="Y71">
        <v>0</v>
      </c>
      <c r="Z71">
        <v>1.9360227272727273</v>
      </c>
      <c r="AA71">
        <v>8.3466962025316462</v>
      </c>
      <c r="AB71">
        <v>5.5461080512666783</v>
      </c>
      <c r="AC71">
        <v>4.5412416480312547</v>
      </c>
      <c r="AD71">
        <v>10.911988395692198</v>
      </c>
      <c r="AE71">
        <v>14.488262009240836</v>
      </c>
      <c r="AF71">
        <v>7.9107011945369115</v>
      </c>
      <c r="AG71">
        <v>11.962603782151346</v>
      </c>
      <c r="AH71">
        <v>35.183491765053475</v>
      </c>
      <c r="AI71">
        <v>0</v>
      </c>
      <c r="AJ71">
        <v>0</v>
      </c>
      <c r="AK71">
        <v>15.305404157205766</v>
      </c>
      <c r="AL71">
        <v>0</v>
      </c>
      <c r="AM71">
        <v>3.1315731163410074</v>
      </c>
      <c r="AN71">
        <v>0</v>
      </c>
      <c r="AO71">
        <v>2.6845000000000003</v>
      </c>
      <c r="AP71">
        <v>3.5373314001656997</v>
      </c>
      <c r="AQ71">
        <v>18.384803387557167</v>
      </c>
      <c r="AR71">
        <v>13.449826086956524</v>
      </c>
      <c r="AS71">
        <v>9.1919578844298808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476.52194185392011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4.9699999999999989</v>
      </c>
      <c r="L72">
        <v>109.55</v>
      </c>
      <c r="M72">
        <v>13.67</v>
      </c>
      <c r="N72">
        <v>35.289999999999992</v>
      </c>
      <c r="O72">
        <v>0</v>
      </c>
      <c r="P72">
        <v>40.56</v>
      </c>
      <c r="Q72">
        <v>3.36</v>
      </c>
      <c r="R72">
        <v>6.78</v>
      </c>
      <c r="S72">
        <v>0</v>
      </c>
      <c r="T72">
        <v>0</v>
      </c>
      <c r="U72">
        <v>51.150000000000006</v>
      </c>
      <c r="V72">
        <v>1.9400000000000002</v>
      </c>
      <c r="W72">
        <v>13.346495143082175</v>
      </c>
      <c r="X72">
        <v>29.383068407310706</v>
      </c>
      <c r="Y72">
        <v>0</v>
      </c>
      <c r="Z72">
        <v>1.9360227272727273</v>
      </c>
      <c r="AA72">
        <v>8.3466962025316462</v>
      </c>
      <c r="AB72">
        <v>5.5461080512666783</v>
      </c>
      <c r="AC72">
        <v>4.5412416480312547</v>
      </c>
      <c r="AD72">
        <v>10.911988395692198</v>
      </c>
      <c r="AE72">
        <v>14.488262009240836</v>
      </c>
      <c r="AF72">
        <v>7.9107011945369115</v>
      </c>
      <c r="AG72">
        <v>11.962603782151346</v>
      </c>
      <c r="AH72">
        <v>35.183491765053475</v>
      </c>
      <c r="AI72">
        <v>0</v>
      </c>
      <c r="AJ72">
        <v>0</v>
      </c>
      <c r="AK72">
        <v>15.305404157205766</v>
      </c>
      <c r="AL72">
        <v>0</v>
      </c>
      <c r="AM72">
        <v>3.1315731163410074</v>
      </c>
      <c r="AN72">
        <v>0</v>
      </c>
      <c r="AO72">
        <v>2.5433720000000002</v>
      </c>
      <c r="AP72">
        <v>3.5373314001656997</v>
      </c>
      <c r="AQ72">
        <v>18.495279268971473</v>
      </c>
      <c r="AR72">
        <v>13.449826086956524</v>
      </c>
      <c r="AS72">
        <v>9.1919578844298808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476.48142324024036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4.9799999999999995</v>
      </c>
      <c r="L73">
        <v>111.29</v>
      </c>
      <c r="M73">
        <v>13.67</v>
      </c>
      <c r="N73">
        <v>35.289999999999992</v>
      </c>
      <c r="O73">
        <v>0</v>
      </c>
      <c r="P73">
        <v>40.56</v>
      </c>
      <c r="Q73">
        <v>3.36</v>
      </c>
      <c r="R73">
        <v>6.78</v>
      </c>
      <c r="S73">
        <v>0</v>
      </c>
      <c r="T73">
        <v>0</v>
      </c>
      <c r="U73">
        <v>51.150000000000006</v>
      </c>
      <c r="V73">
        <v>1.9400000000000002</v>
      </c>
      <c r="W73">
        <v>13.346495143082175</v>
      </c>
      <c r="X73">
        <v>29.383068407310706</v>
      </c>
      <c r="Y73">
        <v>0</v>
      </c>
      <c r="Z73">
        <v>1.9360227272727273</v>
      </c>
      <c r="AA73">
        <v>12.52157805907173</v>
      </c>
      <c r="AB73">
        <v>5.5461080512666783</v>
      </c>
      <c r="AC73">
        <v>4.5412416480312547</v>
      </c>
      <c r="AD73">
        <v>10.911988395692198</v>
      </c>
      <c r="AE73">
        <v>14.488262009240836</v>
      </c>
      <c r="AF73">
        <v>7.9107011945369115</v>
      </c>
      <c r="AG73">
        <v>11.962603782151346</v>
      </c>
      <c r="AH73">
        <v>35.183491765053475</v>
      </c>
      <c r="AI73">
        <v>1.0616915018614388</v>
      </c>
      <c r="AJ73">
        <v>0</v>
      </c>
      <c r="AK73">
        <v>15.305404157205766</v>
      </c>
      <c r="AL73">
        <v>0</v>
      </c>
      <c r="AM73">
        <v>3.1315731163410074</v>
      </c>
      <c r="AN73">
        <v>0</v>
      </c>
      <c r="AO73">
        <v>2.5433720000000002</v>
      </c>
      <c r="AP73">
        <v>3.5373314001656997</v>
      </c>
      <c r="AQ73">
        <v>18.495279268971473</v>
      </c>
      <c r="AR73">
        <v>13.449826086956524</v>
      </c>
      <c r="AS73">
        <v>9.1919578844298808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483.46799659864189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4.9798982094677466</v>
      </c>
      <c r="L74">
        <v>111.29</v>
      </c>
      <c r="M74">
        <v>13.67</v>
      </c>
      <c r="N74">
        <v>35.289999999999992</v>
      </c>
      <c r="O74">
        <v>0</v>
      </c>
      <c r="P74">
        <v>40.56</v>
      </c>
      <c r="Q74">
        <v>3.36</v>
      </c>
      <c r="R74">
        <v>12.6</v>
      </c>
      <c r="S74">
        <v>0</v>
      </c>
      <c r="T74">
        <v>0</v>
      </c>
      <c r="U74">
        <v>51.150000000000006</v>
      </c>
      <c r="V74">
        <v>5.4167051671732525</v>
      </c>
      <c r="W74">
        <v>13.35</v>
      </c>
      <c r="X74">
        <v>29.383068407310706</v>
      </c>
      <c r="Y74">
        <v>0</v>
      </c>
      <c r="Z74">
        <v>1.9360227272727273</v>
      </c>
      <c r="AA74">
        <v>12.52157805907173</v>
      </c>
      <c r="AB74">
        <v>5.5461080512666783</v>
      </c>
      <c r="AC74">
        <v>4.5412416480312547</v>
      </c>
      <c r="AD74">
        <v>10.911988395692198</v>
      </c>
      <c r="AE74">
        <v>14.488262009240836</v>
      </c>
      <c r="AF74">
        <v>7.9107011945369115</v>
      </c>
      <c r="AG74">
        <v>11.962603782151346</v>
      </c>
      <c r="AH74">
        <v>35.183491765053475</v>
      </c>
      <c r="AI74">
        <v>1.8927013423236645</v>
      </c>
      <c r="AJ74">
        <v>0</v>
      </c>
      <c r="AK74">
        <v>15.305404157205766</v>
      </c>
      <c r="AL74">
        <v>0</v>
      </c>
      <c r="AM74">
        <v>3.1315731163410074</v>
      </c>
      <c r="AN74">
        <v>0</v>
      </c>
      <c r="AO74">
        <v>2.3961080000000003</v>
      </c>
      <c r="AP74">
        <v>3.5373314001656997</v>
      </c>
      <c r="AQ74">
        <v>18.495279268971473</v>
      </c>
      <c r="AR74">
        <v>13.449826086956524</v>
      </c>
      <c r="AS74">
        <v>9.1919578844298808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493.451850672663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4.9800000000000004</v>
      </c>
      <c r="L75">
        <v>111.29</v>
      </c>
      <c r="M75">
        <v>13.67</v>
      </c>
      <c r="N75">
        <v>35.289999999999992</v>
      </c>
      <c r="O75">
        <v>0</v>
      </c>
      <c r="P75">
        <v>40.56</v>
      </c>
      <c r="Q75">
        <v>3.36</v>
      </c>
      <c r="R75">
        <v>12.6</v>
      </c>
      <c r="S75">
        <v>0</v>
      </c>
      <c r="T75">
        <v>0</v>
      </c>
      <c r="U75">
        <v>51.150000000000006</v>
      </c>
      <c r="V75">
        <v>5.4167051671732525</v>
      </c>
      <c r="W75">
        <v>13.35</v>
      </c>
      <c r="X75">
        <v>29.383068407310706</v>
      </c>
      <c r="Y75">
        <v>0</v>
      </c>
      <c r="Z75">
        <v>0.98181818181818192</v>
      </c>
      <c r="AA75">
        <v>12.52157805907173</v>
      </c>
      <c r="AB75">
        <v>5.5461080512666783</v>
      </c>
      <c r="AC75">
        <v>4.5412416480312547</v>
      </c>
      <c r="AD75">
        <v>10.911988395692198</v>
      </c>
      <c r="AE75">
        <v>14.488262009240836</v>
      </c>
      <c r="AF75">
        <v>10.54572278943966</v>
      </c>
      <c r="AG75">
        <v>11.962603782151346</v>
      </c>
      <c r="AH75">
        <v>35.183491765053475</v>
      </c>
      <c r="AI75">
        <v>2.2679064542380472</v>
      </c>
      <c r="AJ75">
        <v>0</v>
      </c>
      <c r="AK75">
        <v>15.305404157205766</v>
      </c>
      <c r="AL75">
        <v>0</v>
      </c>
      <c r="AM75">
        <v>4.3568499417186377</v>
      </c>
      <c r="AN75">
        <v>0</v>
      </c>
      <c r="AO75">
        <v>2.3132720000000004</v>
      </c>
      <c r="AP75">
        <v>3.5373314001656997</v>
      </c>
      <c r="AQ75">
        <v>18.495279268971473</v>
      </c>
      <c r="AR75">
        <v>13.449826086956524</v>
      </c>
      <c r="AS75">
        <v>9.1919578844298808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496.65041544993539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4.9800000000000004</v>
      </c>
      <c r="L76">
        <v>111.29</v>
      </c>
      <c r="M76">
        <v>13.67</v>
      </c>
      <c r="N76">
        <v>35.289999999999992</v>
      </c>
      <c r="O76">
        <v>0</v>
      </c>
      <c r="P76">
        <v>40.56</v>
      </c>
      <c r="Q76">
        <v>3.36</v>
      </c>
      <c r="R76">
        <v>12.6</v>
      </c>
      <c r="S76">
        <v>0</v>
      </c>
      <c r="T76">
        <v>0</v>
      </c>
      <c r="U76">
        <v>51.150000000000006</v>
      </c>
      <c r="V76">
        <v>5.4167051671732525</v>
      </c>
      <c r="W76">
        <v>13.35</v>
      </c>
      <c r="X76">
        <v>29.383068407310706</v>
      </c>
      <c r="Y76">
        <v>0</v>
      </c>
      <c r="Z76">
        <v>0.98181818181818192</v>
      </c>
      <c r="AA76">
        <v>12.52157805907173</v>
      </c>
      <c r="AB76">
        <v>5.5461080512666783</v>
      </c>
      <c r="AC76">
        <v>5.7529805455475502</v>
      </c>
      <c r="AD76">
        <v>10.911988395692198</v>
      </c>
      <c r="AE76">
        <v>14.488262009240836</v>
      </c>
      <c r="AF76">
        <v>10.54572278943966</v>
      </c>
      <c r="AG76">
        <v>11.962603782151346</v>
      </c>
      <c r="AH76">
        <v>35.183491765053475</v>
      </c>
      <c r="AI76">
        <v>14.566296233653929</v>
      </c>
      <c r="AJ76">
        <v>0</v>
      </c>
      <c r="AK76">
        <v>15.305404157205766</v>
      </c>
      <c r="AL76">
        <v>0</v>
      </c>
      <c r="AM76">
        <v>4.3568499417186377</v>
      </c>
      <c r="AN76">
        <v>0</v>
      </c>
      <c r="AO76">
        <v>2.3132720000000004</v>
      </c>
      <c r="AP76">
        <v>3.5373314001656997</v>
      </c>
      <c r="AQ76">
        <v>18.495279268971473</v>
      </c>
      <c r="AR76">
        <v>13.449826086956524</v>
      </c>
      <c r="AS76">
        <v>9.1919578844298808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510.16054412686753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4.9799121259175614</v>
      </c>
      <c r="L77">
        <v>164.64858617992175</v>
      </c>
      <c r="M77">
        <v>13.67</v>
      </c>
      <c r="N77">
        <v>35.289999999999992</v>
      </c>
      <c r="O77">
        <v>0</v>
      </c>
      <c r="P77">
        <v>40.56</v>
      </c>
      <c r="Q77">
        <v>3.36</v>
      </c>
      <c r="R77">
        <v>12.6</v>
      </c>
      <c r="S77">
        <v>0</v>
      </c>
      <c r="T77">
        <v>0</v>
      </c>
      <c r="U77">
        <v>51.150000000000006</v>
      </c>
      <c r="V77">
        <v>5.4069103369503146</v>
      </c>
      <c r="W77">
        <v>13.35</v>
      </c>
      <c r="X77">
        <v>29.383068407310706</v>
      </c>
      <c r="Y77">
        <v>0</v>
      </c>
      <c r="Z77">
        <v>5.8111363636363649</v>
      </c>
      <c r="AA77">
        <v>12.52157805907173</v>
      </c>
      <c r="AB77">
        <v>12.120288529238746</v>
      </c>
      <c r="AC77">
        <v>9.0824832960625095</v>
      </c>
      <c r="AD77">
        <v>11.188064769618476</v>
      </c>
      <c r="AE77">
        <v>14.833088206773631</v>
      </c>
      <c r="AF77">
        <v>11.720914238717141</v>
      </c>
      <c r="AG77">
        <v>11.962603782151346</v>
      </c>
      <c r="AH77">
        <v>45.882351746938241</v>
      </c>
      <c r="AI77">
        <v>14.566296233653929</v>
      </c>
      <c r="AJ77">
        <v>0</v>
      </c>
      <c r="AK77">
        <v>15.344763159838731</v>
      </c>
      <c r="AL77">
        <v>0</v>
      </c>
      <c r="AM77">
        <v>4.6945686111279619</v>
      </c>
      <c r="AN77">
        <v>0</v>
      </c>
      <c r="AO77">
        <v>2.3132720000000004</v>
      </c>
      <c r="AP77">
        <v>3.6937961888980935</v>
      </c>
      <c r="AQ77">
        <v>20.06888694570215</v>
      </c>
      <c r="AR77">
        <v>13.449826086956524</v>
      </c>
      <c r="AS77">
        <v>9.1919578844298808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592.84435315291569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8.4700000000000006</v>
      </c>
      <c r="L78">
        <v>85.701579722959039</v>
      </c>
      <c r="M78">
        <v>13.67</v>
      </c>
      <c r="N78">
        <v>35.289999999999992</v>
      </c>
      <c r="O78">
        <v>0</v>
      </c>
      <c r="P78">
        <v>40.56</v>
      </c>
      <c r="Q78">
        <v>5.7468578255675027</v>
      </c>
      <c r="R78">
        <v>12.220000000000002</v>
      </c>
      <c r="S78">
        <v>0</v>
      </c>
      <c r="T78">
        <v>0</v>
      </c>
      <c r="U78">
        <v>51.150000000000006</v>
      </c>
      <c r="V78">
        <v>5.4069103369503146</v>
      </c>
      <c r="W78">
        <v>13.35</v>
      </c>
      <c r="X78">
        <v>29.383068407310706</v>
      </c>
      <c r="Y78">
        <v>0</v>
      </c>
      <c r="Z78">
        <v>5.8111363636363649</v>
      </c>
      <c r="AA78">
        <v>12.52157805907173</v>
      </c>
      <c r="AB78">
        <v>12.120288529238746</v>
      </c>
      <c r="AC78">
        <v>9.0824832960625095</v>
      </c>
      <c r="AD78">
        <v>11.188064769618476</v>
      </c>
      <c r="AE78">
        <v>14.833088206773631</v>
      </c>
      <c r="AF78">
        <v>11.720914238717141</v>
      </c>
      <c r="AG78">
        <v>11.962603782151346</v>
      </c>
      <c r="AH78">
        <v>45.882351746938241</v>
      </c>
      <c r="AI78">
        <v>14.566296233653929</v>
      </c>
      <c r="AJ78">
        <v>0</v>
      </c>
      <c r="AK78">
        <v>15.344763159838731</v>
      </c>
      <c r="AL78">
        <v>0</v>
      </c>
      <c r="AM78">
        <v>4.6945686111279619</v>
      </c>
      <c r="AN78">
        <v>0</v>
      </c>
      <c r="AO78">
        <v>2.3592920000000008</v>
      </c>
      <c r="AP78">
        <v>3.6937961888980935</v>
      </c>
      <c r="AQ78">
        <v>20.06888694570215</v>
      </c>
      <c r="AR78">
        <v>13.449826086956524</v>
      </c>
      <c r="AS78">
        <v>9.1919578844298808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519.44031239560297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8.9996935700788203</v>
      </c>
      <c r="L79">
        <v>143.02000000000001</v>
      </c>
      <c r="M79">
        <v>13.67</v>
      </c>
      <c r="N79">
        <v>35.289999999999992</v>
      </c>
      <c r="O79">
        <v>0</v>
      </c>
      <c r="P79">
        <v>40.56</v>
      </c>
      <c r="Q79">
        <v>5.9934267734553774</v>
      </c>
      <c r="R79">
        <v>12.220000000000002</v>
      </c>
      <c r="S79">
        <v>0</v>
      </c>
      <c r="T79">
        <v>0</v>
      </c>
      <c r="U79">
        <v>51.150000000000006</v>
      </c>
      <c r="V79">
        <v>5.4069103369503146</v>
      </c>
      <c r="W79">
        <v>13.35</v>
      </c>
      <c r="X79">
        <v>29.383068407310706</v>
      </c>
      <c r="Y79">
        <v>0</v>
      </c>
      <c r="Z79">
        <v>5.8111363636363649</v>
      </c>
      <c r="AA79">
        <v>12.52157805907173</v>
      </c>
      <c r="AB79">
        <v>12.120288529238746</v>
      </c>
      <c r="AC79">
        <v>9.0824832960625095</v>
      </c>
      <c r="AD79">
        <v>11.188064769618476</v>
      </c>
      <c r="AE79">
        <v>14.833088206773631</v>
      </c>
      <c r="AF79">
        <v>11.720914238717141</v>
      </c>
      <c r="AG79">
        <v>11.962603782151346</v>
      </c>
      <c r="AH79">
        <v>45.882351746938241</v>
      </c>
      <c r="AI79">
        <v>14.566296233653929</v>
      </c>
      <c r="AJ79">
        <v>0</v>
      </c>
      <c r="AK79">
        <v>15.344763159838731</v>
      </c>
      <c r="AL79">
        <v>0</v>
      </c>
      <c r="AM79">
        <v>4.6945686111279619</v>
      </c>
      <c r="AN79">
        <v>0</v>
      </c>
      <c r="AO79">
        <v>2.3777000000000004</v>
      </c>
      <c r="AP79">
        <v>3.6937961888980935</v>
      </c>
      <c r="AQ79">
        <v>20.06888694570215</v>
      </c>
      <c r="AR79">
        <v>13.449826086956524</v>
      </c>
      <c r="AS79">
        <v>9.1919578844298808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577.55340319061042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8.9996935700788203</v>
      </c>
      <c r="L80">
        <v>144.61978717964374</v>
      </c>
      <c r="M80">
        <v>13.67</v>
      </c>
      <c r="N80">
        <v>35.289999999999992</v>
      </c>
      <c r="O80">
        <v>0</v>
      </c>
      <c r="P80">
        <v>40.56</v>
      </c>
      <c r="Q80">
        <v>5.9930670762928822</v>
      </c>
      <c r="R80">
        <v>12.22</v>
      </c>
      <c r="S80">
        <v>0</v>
      </c>
      <c r="T80">
        <v>0</v>
      </c>
      <c r="U80">
        <v>51.150000000000006</v>
      </c>
      <c r="V80">
        <v>5.4069103369503146</v>
      </c>
      <c r="W80">
        <v>13.35</v>
      </c>
      <c r="X80">
        <v>29.383068407310706</v>
      </c>
      <c r="Y80">
        <v>0</v>
      </c>
      <c r="Z80">
        <v>5.8111363636363649</v>
      </c>
      <c r="AA80">
        <v>12.52157805907173</v>
      </c>
      <c r="AB80">
        <v>12.120288529238746</v>
      </c>
      <c r="AC80">
        <v>9.0824832960625095</v>
      </c>
      <c r="AD80">
        <v>11.188064769618476</v>
      </c>
      <c r="AE80">
        <v>14.833088206773631</v>
      </c>
      <c r="AF80">
        <v>11.720914238717141</v>
      </c>
      <c r="AG80">
        <v>11.962603782151346</v>
      </c>
      <c r="AH80">
        <v>45.882351746938241</v>
      </c>
      <c r="AI80">
        <v>14.566296233653929</v>
      </c>
      <c r="AJ80">
        <v>0</v>
      </c>
      <c r="AK80">
        <v>15.344763159838731</v>
      </c>
      <c r="AL80">
        <v>0</v>
      </c>
      <c r="AM80">
        <v>4.6945686111279619</v>
      </c>
      <c r="AN80">
        <v>0</v>
      </c>
      <c r="AO80">
        <v>2.4175840000000006</v>
      </c>
      <c r="AP80">
        <v>3.6937961888980935</v>
      </c>
      <c r="AQ80">
        <v>20.06888694570215</v>
      </c>
      <c r="AR80">
        <v>13.449826086956524</v>
      </c>
      <c r="AS80">
        <v>9.1919578844298808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579.1927146730917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8.7898633119256058</v>
      </c>
      <c r="L81">
        <v>144.62</v>
      </c>
      <c r="M81">
        <v>13.67</v>
      </c>
      <c r="N81">
        <v>35.289999999999992</v>
      </c>
      <c r="O81">
        <v>0</v>
      </c>
      <c r="P81">
        <v>40.56</v>
      </c>
      <c r="Q81">
        <v>5.9930670762928822</v>
      </c>
      <c r="R81">
        <v>12.22</v>
      </c>
      <c r="S81">
        <v>0</v>
      </c>
      <c r="T81">
        <v>0</v>
      </c>
      <c r="U81">
        <v>51.150000000000006</v>
      </c>
      <c r="V81">
        <v>5.4069103369503146</v>
      </c>
      <c r="W81">
        <v>13.35</v>
      </c>
      <c r="X81">
        <v>29.383068407310706</v>
      </c>
      <c r="Y81">
        <v>0</v>
      </c>
      <c r="Z81">
        <v>5.8111363636363649</v>
      </c>
      <c r="AA81">
        <v>12.52157805907173</v>
      </c>
      <c r="AB81">
        <v>12.120288529238746</v>
      </c>
      <c r="AC81">
        <v>9.0824832960625095</v>
      </c>
      <c r="AD81">
        <v>11.188064769618476</v>
      </c>
      <c r="AE81">
        <v>14.833088206773631</v>
      </c>
      <c r="AF81">
        <v>11.720914238717141</v>
      </c>
      <c r="AG81">
        <v>11.962603782151346</v>
      </c>
      <c r="AH81">
        <v>45.882351746938241</v>
      </c>
      <c r="AI81">
        <v>14.566296233653929</v>
      </c>
      <c r="AJ81">
        <v>0</v>
      </c>
      <c r="AK81">
        <v>15.344763159838731</v>
      </c>
      <c r="AL81">
        <v>0</v>
      </c>
      <c r="AM81">
        <v>4.6945686111279619</v>
      </c>
      <c r="AN81">
        <v>0</v>
      </c>
      <c r="AO81">
        <v>2.5433720000000002</v>
      </c>
      <c r="AP81">
        <v>1.1443405136702567</v>
      </c>
      <c r="AQ81">
        <v>20.06888694570215</v>
      </c>
      <c r="AR81">
        <v>13.449826086956524</v>
      </c>
      <c r="AS81">
        <v>9.1919578844298808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576.55942956006686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8.999863321589114</v>
      </c>
      <c r="L82">
        <v>144.62</v>
      </c>
      <c r="M82">
        <v>13.67</v>
      </c>
      <c r="N82">
        <v>35.289999999999992</v>
      </c>
      <c r="O82">
        <v>0</v>
      </c>
      <c r="P82">
        <v>40.56</v>
      </c>
      <c r="Q82">
        <v>5.9930670762928822</v>
      </c>
      <c r="R82">
        <v>12.22</v>
      </c>
      <c r="S82">
        <v>0</v>
      </c>
      <c r="T82">
        <v>0</v>
      </c>
      <c r="U82">
        <v>51.150000000000006</v>
      </c>
      <c r="V82">
        <v>5.4069103369503146</v>
      </c>
      <c r="W82">
        <v>13.35</v>
      </c>
      <c r="X82">
        <v>29.383068407310706</v>
      </c>
      <c r="Y82">
        <v>0</v>
      </c>
      <c r="Z82">
        <v>5.8111363636363649</v>
      </c>
      <c r="AA82">
        <v>12.52157805907173</v>
      </c>
      <c r="AB82">
        <v>12.120288529238746</v>
      </c>
      <c r="AC82">
        <v>9.0824832960625095</v>
      </c>
      <c r="AD82">
        <v>11.188064769618476</v>
      </c>
      <c r="AE82">
        <v>14.833088206773631</v>
      </c>
      <c r="AF82">
        <v>11.720914238717141</v>
      </c>
      <c r="AG82">
        <v>11.962603782151346</v>
      </c>
      <c r="AH82">
        <v>45.882351746938241</v>
      </c>
      <c r="AI82">
        <v>4.9165766146410617</v>
      </c>
      <c r="AJ82">
        <v>0</v>
      </c>
      <c r="AK82">
        <v>15.344763159838731</v>
      </c>
      <c r="AL82">
        <v>0</v>
      </c>
      <c r="AM82">
        <v>4.6945686111279619</v>
      </c>
      <c r="AN82">
        <v>0</v>
      </c>
      <c r="AO82">
        <v>2.5955280000000012</v>
      </c>
      <c r="AP82">
        <v>1.1443405136702567</v>
      </c>
      <c r="AQ82">
        <v>20.06888694570215</v>
      </c>
      <c r="AR82">
        <v>13.449826086956524</v>
      </c>
      <c r="AS82">
        <v>9.1919578844298808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567.17186595071757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8.999863321589114</v>
      </c>
      <c r="L83">
        <v>144.62</v>
      </c>
      <c r="M83">
        <v>13.67</v>
      </c>
      <c r="N83">
        <v>35.289999999999992</v>
      </c>
      <c r="O83">
        <v>0</v>
      </c>
      <c r="P83">
        <v>40.56</v>
      </c>
      <c r="Q83">
        <v>5.9930670762928822</v>
      </c>
      <c r="R83">
        <v>12.22</v>
      </c>
      <c r="S83">
        <v>0</v>
      </c>
      <c r="T83">
        <v>0</v>
      </c>
      <c r="U83">
        <v>51.150000000000006</v>
      </c>
      <c r="V83">
        <v>5.4069103369503146</v>
      </c>
      <c r="W83">
        <v>13.35</v>
      </c>
      <c r="X83">
        <v>29.383068407310706</v>
      </c>
      <c r="Y83">
        <v>0</v>
      </c>
      <c r="Z83">
        <v>5.8111363636363649</v>
      </c>
      <c r="AA83">
        <v>12.52157805907173</v>
      </c>
      <c r="AB83">
        <v>12.120288529238746</v>
      </c>
      <c r="AC83">
        <v>9.0824832960625095</v>
      </c>
      <c r="AD83">
        <v>11.188064769618476</v>
      </c>
      <c r="AE83">
        <v>14.833088206773631</v>
      </c>
      <c r="AF83">
        <v>11.720914238717141</v>
      </c>
      <c r="AG83">
        <v>11.962603782151346</v>
      </c>
      <c r="AH83">
        <v>45.882351746938241</v>
      </c>
      <c r="AI83">
        <v>4.1606077965617123</v>
      </c>
      <c r="AJ83">
        <v>0</v>
      </c>
      <c r="AK83">
        <v>15.344763159838731</v>
      </c>
      <c r="AL83">
        <v>0</v>
      </c>
      <c r="AM83">
        <v>4.6945686111279619</v>
      </c>
      <c r="AN83">
        <v>0</v>
      </c>
      <c r="AO83">
        <v>2.6568880000000008</v>
      </c>
      <c r="AP83">
        <v>1.1443405136702567</v>
      </c>
      <c r="AQ83">
        <v>20.06888694570215</v>
      </c>
      <c r="AR83">
        <v>13.449826086956524</v>
      </c>
      <c r="AS83">
        <v>9.1919578844298808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566.47725713263821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8.999863321589114</v>
      </c>
      <c r="L84">
        <v>144.62</v>
      </c>
      <c r="M84">
        <v>13.67</v>
      </c>
      <c r="N84">
        <v>35.289999999999992</v>
      </c>
      <c r="O84">
        <v>0</v>
      </c>
      <c r="P84">
        <v>40.56</v>
      </c>
      <c r="Q84">
        <v>5.9930670762928822</v>
      </c>
      <c r="R84">
        <v>12.22</v>
      </c>
      <c r="S84">
        <v>0</v>
      </c>
      <c r="T84">
        <v>0</v>
      </c>
      <c r="U84">
        <v>51.150000000000006</v>
      </c>
      <c r="V84">
        <v>5.4069103369503146</v>
      </c>
      <c r="W84">
        <v>13.35</v>
      </c>
      <c r="X84">
        <v>29.383068407310706</v>
      </c>
      <c r="Y84">
        <v>0</v>
      </c>
      <c r="Z84">
        <v>5.8111363636363649</v>
      </c>
      <c r="AA84">
        <v>12.52157805907173</v>
      </c>
      <c r="AB84">
        <v>12.120288529238746</v>
      </c>
      <c r="AC84">
        <v>9.0824832960625095</v>
      </c>
      <c r="AD84">
        <v>11.188064769618476</v>
      </c>
      <c r="AE84">
        <v>14.833088206773631</v>
      </c>
      <c r="AF84">
        <v>11.720914238717141</v>
      </c>
      <c r="AG84">
        <v>11.962603782151346</v>
      </c>
      <c r="AH84">
        <v>45.882351746938241</v>
      </c>
      <c r="AI84">
        <v>4.1606077965617123</v>
      </c>
      <c r="AJ84">
        <v>0</v>
      </c>
      <c r="AK84">
        <v>15.344763159838731</v>
      </c>
      <c r="AL84">
        <v>0</v>
      </c>
      <c r="AM84">
        <v>4.6945686111279619</v>
      </c>
      <c r="AN84">
        <v>0</v>
      </c>
      <c r="AO84">
        <v>2.6568880000000008</v>
      </c>
      <c r="AP84">
        <v>3.5373314001656997</v>
      </c>
      <c r="AQ84">
        <v>20.06888694570215</v>
      </c>
      <c r="AR84">
        <v>13.449826086956524</v>
      </c>
      <c r="AS84">
        <v>9.1919578844298808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568.87024801913367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8.999863321589114</v>
      </c>
      <c r="L85">
        <v>144.62</v>
      </c>
      <c r="M85">
        <v>13.67</v>
      </c>
      <c r="N85">
        <v>35.289999999999992</v>
      </c>
      <c r="O85">
        <v>0</v>
      </c>
      <c r="P85">
        <v>40.56</v>
      </c>
      <c r="Q85">
        <v>5.9930670762928822</v>
      </c>
      <c r="R85">
        <v>12.22</v>
      </c>
      <c r="S85">
        <v>0</v>
      </c>
      <c r="T85">
        <v>0</v>
      </c>
      <c r="U85">
        <v>51.150000000000006</v>
      </c>
      <c r="V85">
        <v>5.4069103369503146</v>
      </c>
      <c r="W85">
        <v>13.35</v>
      </c>
      <c r="X85">
        <v>29.383068407310706</v>
      </c>
      <c r="Y85">
        <v>0</v>
      </c>
      <c r="Z85">
        <v>0.98181818181818192</v>
      </c>
      <c r="AA85">
        <v>12.52157805907173</v>
      </c>
      <c r="AB85">
        <v>11.741957876211163</v>
      </c>
      <c r="AC85">
        <v>8.6350292536310356</v>
      </c>
      <c r="AD85">
        <v>10.911988395692198</v>
      </c>
      <c r="AE85">
        <v>14.488262009240836</v>
      </c>
      <c r="AF85">
        <v>10.54572278943966</v>
      </c>
      <c r="AG85">
        <v>11.962603782151346</v>
      </c>
      <c r="AH85">
        <v>39.405173716424642</v>
      </c>
      <c r="AI85">
        <v>4.1606077965617123</v>
      </c>
      <c r="AJ85">
        <v>0</v>
      </c>
      <c r="AK85">
        <v>15.344763159838731</v>
      </c>
      <c r="AL85">
        <v>0</v>
      </c>
      <c r="AM85">
        <v>4.3568499417186377</v>
      </c>
      <c r="AN85">
        <v>0</v>
      </c>
      <c r="AO85">
        <v>2.6906360000000005</v>
      </c>
      <c r="AP85">
        <v>3.5373314001656997</v>
      </c>
      <c r="AQ85">
        <v>18.495279268971473</v>
      </c>
      <c r="AR85">
        <v>13.449826086956524</v>
      </c>
      <c r="AS85">
        <v>9.1919578844298808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553.06429474446645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8.999863321589114</v>
      </c>
      <c r="L86">
        <v>144.62</v>
      </c>
      <c r="M86">
        <v>13.67</v>
      </c>
      <c r="N86">
        <v>35.289999999999992</v>
      </c>
      <c r="O86">
        <v>0</v>
      </c>
      <c r="P86">
        <v>40.56</v>
      </c>
      <c r="Q86">
        <v>5.9930670762928822</v>
      </c>
      <c r="R86">
        <v>12.22</v>
      </c>
      <c r="S86">
        <v>0</v>
      </c>
      <c r="T86">
        <v>0</v>
      </c>
      <c r="U86">
        <v>51.150000000000006</v>
      </c>
      <c r="V86">
        <v>5.4069103369503146</v>
      </c>
      <c r="W86">
        <v>13.35</v>
      </c>
      <c r="X86">
        <v>29.383068407310706</v>
      </c>
      <c r="Y86">
        <v>0</v>
      </c>
      <c r="Z86">
        <v>0.98181818181818192</v>
      </c>
      <c r="AA86">
        <v>12.52157805907173</v>
      </c>
      <c r="AB86">
        <v>11.741957876211163</v>
      </c>
      <c r="AC86">
        <v>8.6350292536310356</v>
      </c>
      <c r="AD86">
        <v>10.911988395692198</v>
      </c>
      <c r="AE86">
        <v>14.488262009240836</v>
      </c>
      <c r="AF86">
        <v>10.54572278943966</v>
      </c>
      <c r="AG86">
        <v>11.962603782151346</v>
      </c>
      <c r="AH86">
        <v>39.405173716424642</v>
      </c>
      <c r="AI86">
        <v>4.1606077965617123</v>
      </c>
      <c r="AJ86">
        <v>0</v>
      </c>
      <c r="AK86">
        <v>15.344763159838731</v>
      </c>
      <c r="AL86">
        <v>0</v>
      </c>
      <c r="AM86">
        <v>4.3568499417186377</v>
      </c>
      <c r="AN86">
        <v>0</v>
      </c>
      <c r="AO86">
        <v>2.7427920000000006</v>
      </c>
      <c r="AP86">
        <v>3.0802087821043904</v>
      </c>
      <c r="AQ86">
        <v>18.495279268971473</v>
      </c>
      <c r="AR86">
        <v>13.449826086956524</v>
      </c>
      <c r="AS86">
        <v>9.1919578844298808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552.65932812640506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9.2899999999999974</v>
      </c>
      <c r="L87">
        <v>144.62</v>
      </c>
      <c r="M87">
        <v>13.67</v>
      </c>
      <c r="N87">
        <v>35.289999999999992</v>
      </c>
      <c r="O87">
        <v>0</v>
      </c>
      <c r="P87">
        <v>40.56</v>
      </c>
      <c r="Q87">
        <v>5.9930670762928822</v>
      </c>
      <c r="R87">
        <v>12.22</v>
      </c>
      <c r="S87">
        <v>0</v>
      </c>
      <c r="T87">
        <v>0</v>
      </c>
      <c r="U87">
        <v>51.150000000000006</v>
      </c>
      <c r="V87">
        <v>5.4069103369503146</v>
      </c>
      <c r="W87">
        <v>13.35</v>
      </c>
      <c r="X87">
        <v>29.383068407310706</v>
      </c>
      <c r="Y87">
        <v>0</v>
      </c>
      <c r="Z87">
        <v>0.98181818181818192</v>
      </c>
      <c r="AA87">
        <v>12.52157805907173</v>
      </c>
      <c r="AB87">
        <v>11.741957876211163</v>
      </c>
      <c r="AC87">
        <v>8.6350292536310356</v>
      </c>
      <c r="AD87">
        <v>10.911988395692198</v>
      </c>
      <c r="AE87">
        <v>14.488262009240836</v>
      </c>
      <c r="AF87">
        <v>10.54572278943966</v>
      </c>
      <c r="AG87">
        <v>11.962603782151346</v>
      </c>
      <c r="AH87">
        <v>39.405173716424642</v>
      </c>
      <c r="AI87">
        <v>4.1606077965617123</v>
      </c>
      <c r="AJ87">
        <v>0</v>
      </c>
      <c r="AK87">
        <v>15.305404157205766</v>
      </c>
      <c r="AL87">
        <v>0</v>
      </c>
      <c r="AM87">
        <v>4.3568499417186377</v>
      </c>
      <c r="AN87">
        <v>0</v>
      </c>
      <c r="AO87">
        <v>2.6967720000000002</v>
      </c>
      <c r="AP87">
        <v>2.9298798674399338</v>
      </c>
      <c r="AQ87">
        <v>18.495279268971473</v>
      </c>
      <c r="AR87">
        <v>13.449826086956524</v>
      </c>
      <c r="AS87">
        <v>9.1919578844298808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552.71375688751857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9.0000000000000018</v>
      </c>
      <c r="L88">
        <v>144.62</v>
      </c>
      <c r="M88">
        <v>13.67</v>
      </c>
      <c r="N88">
        <v>35.289999999999992</v>
      </c>
      <c r="O88">
        <v>0</v>
      </c>
      <c r="P88">
        <v>40.56</v>
      </c>
      <c r="Q88">
        <v>5.9930670762928822</v>
      </c>
      <c r="R88">
        <v>12.22</v>
      </c>
      <c r="S88">
        <v>0</v>
      </c>
      <c r="T88">
        <v>0</v>
      </c>
      <c r="U88">
        <v>51.150000000000006</v>
      </c>
      <c r="V88">
        <v>5.4069103369503146</v>
      </c>
      <c r="W88">
        <v>13.35</v>
      </c>
      <c r="X88">
        <v>29.383068407310706</v>
      </c>
      <c r="Y88">
        <v>0</v>
      </c>
      <c r="Z88">
        <v>0.98181818181818192</v>
      </c>
      <c r="AA88">
        <v>12.52157805907173</v>
      </c>
      <c r="AB88">
        <v>11.741957876211163</v>
      </c>
      <c r="AC88">
        <v>8.6350292536310356</v>
      </c>
      <c r="AD88">
        <v>10.911988395692198</v>
      </c>
      <c r="AE88">
        <v>14.488262009240836</v>
      </c>
      <c r="AF88">
        <v>10.54572278943966</v>
      </c>
      <c r="AG88">
        <v>11.962603782151346</v>
      </c>
      <c r="AH88">
        <v>39.405173716424642</v>
      </c>
      <c r="AI88">
        <v>4.1606077965617123</v>
      </c>
      <c r="AJ88">
        <v>0</v>
      </c>
      <c r="AK88">
        <v>15.305404157205766</v>
      </c>
      <c r="AL88">
        <v>0</v>
      </c>
      <c r="AM88">
        <v>4.3568499417186377</v>
      </c>
      <c r="AN88">
        <v>0</v>
      </c>
      <c r="AO88">
        <v>2.7059760000000006</v>
      </c>
      <c r="AP88">
        <v>2.9298798674399338</v>
      </c>
      <c r="AQ88">
        <v>18.495279268971473</v>
      </c>
      <c r="AR88">
        <v>13.449826086956524</v>
      </c>
      <c r="AS88">
        <v>9.1919578844298808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552.43296088751856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</v>
      </c>
      <c r="L89">
        <v>144.62</v>
      </c>
      <c r="M89">
        <v>13.67</v>
      </c>
      <c r="N89">
        <v>35.289999999999992</v>
      </c>
      <c r="O89">
        <v>0</v>
      </c>
      <c r="P89">
        <v>40.56</v>
      </c>
      <c r="Q89">
        <v>5.9930670762928822</v>
      </c>
      <c r="R89">
        <v>12.22</v>
      </c>
      <c r="S89">
        <v>0</v>
      </c>
      <c r="T89">
        <v>0</v>
      </c>
      <c r="U89">
        <v>51.150000000000006</v>
      </c>
      <c r="V89">
        <v>5.4069103369503146</v>
      </c>
      <c r="W89">
        <v>13.35</v>
      </c>
      <c r="X89">
        <v>29.383068407310706</v>
      </c>
      <c r="Y89">
        <v>0</v>
      </c>
      <c r="Z89">
        <v>0.98181818181818192</v>
      </c>
      <c r="AA89">
        <v>12.52157805907173</v>
      </c>
      <c r="AB89">
        <v>11.741957876211163</v>
      </c>
      <c r="AC89">
        <v>8.6350292536310356</v>
      </c>
      <c r="AD89">
        <v>10.911988395692198</v>
      </c>
      <c r="AE89">
        <v>14.488262009240836</v>
      </c>
      <c r="AF89">
        <v>10.54572278943966</v>
      </c>
      <c r="AG89">
        <v>11.962603782151346</v>
      </c>
      <c r="AH89">
        <v>39.405173716424642</v>
      </c>
      <c r="AI89">
        <v>4.1606077965617123</v>
      </c>
      <c r="AJ89">
        <v>0</v>
      </c>
      <c r="AK89">
        <v>15.305404157205766</v>
      </c>
      <c r="AL89">
        <v>0</v>
      </c>
      <c r="AM89">
        <v>4.3568499417186377</v>
      </c>
      <c r="AN89">
        <v>0</v>
      </c>
      <c r="AO89">
        <v>2.7182480000000004</v>
      </c>
      <c r="AP89">
        <v>2.9298798674399338</v>
      </c>
      <c r="AQ89">
        <v>18.495279268971473</v>
      </c>
      <c r="AR89">
        <v>13.449826086956524</v>
      </c>
      <c r="AS89">
        <v>9.1919578844298808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552.4452328875185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</v>
      </c>
      <c r="L90">
        <v>144.62</v>
      </c>
      <c r="M90">
        <v>13.67</v>
      </c>
      <c r="N90">
        <v>35.289999999999992</v>
      </c>
      <c r="O90">
        <v>0</v>
      </c>
      <c r="P90">
        <v>40.56</v>
      </c>
      <c r="Q90">
        <v>5.9930670762928822</v>
      </c>
      <c r="R90">
        <v>12.22</v>
      </c>
      <c r="S90">
        <v>0</v>
      </c>
      <c r="T90">
        <v>0</v>
      </c>
      <c r="U90">
        <v>51.150000000000006</v>
      </c>
      <c r="V90">
        <v>5.4069103369503146</v>
      </c>
      <c r="W90">
        <v>13.35</v>
      </c>
      <c r="X90">
        <v>29.383068407310706</v>
      </c>
      <c r="Y90">
        <v>0</v>
      </c>
      <c r="Z90">
        <v>0.98181818181818192</v>
      </c>
      <c r="AA90">
        <v>12.52157805907173</v>
      </c>
      <c r="AB90">
        <v>11.741957876211163</v>
      </c>
      <c r="AC90">
        <v>8.6350292536310356</v>
      </c>
      <c r="AD90">
        <v>10.911988395692198</v>
      </c>
      <c r="AE90">
        <v>14.488262009240836</v>
      </c>
      <c r="AF90">
        <v>10.54572278943966</v>
      </c>
      <c r="AG90">
        <v>11.962603782151346</v>
      </c>
      <c r="AH90">
        <v>39.405173716424642</v>
      </c>
      <c r="AI90">
        <v>4.1606077965617123</v>
      </c>
      <c r="AJ90">
        <v>0</v>
      </c>
      <c r="AK90">
        <v>15.305404157205766</v>
      </c>
      <c r="AL90">
        <v>0</v>
      </c>
      <c r="AM90">
        <v>4.3568499417186377</v>
      </c>
      <c r="AN90">
        <v>0</v>
      </c>
      <c r="AO90">
        <v>2.7427920000000006</v>
      </c>
      <c r="AP90">
        <v>2.9298798674399338</v>
      </c>
      <c r="AQ90">
        <v>18.495279268971473</v>
      </c>
      <c r="AR90">
        <v>13.449826086956524</v>
      </c>
      <c r="AS90">
        <v>9.1919578844298808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552.46977688751849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9.2000000000000011</v>
      </c>
      <c r="L91">
        <v>144.62</v>
      </c>
      <c r="M91">
        <v>13.67</v>
      </c>
      <c r="N91">
        <v>35.289999999999992</v>
      </c>
      <c r="O91">
        <v>0</v>
      </c>
      <c r="P91">
        <v>40.56</v>
      </c>
      <c r="Q91">
        <v>5.9930670762928822</v>
      </c>
      <c r="R91">
        <v>12.22</v>
      </c>
      <c r="S91">
        <v>0</v>
      </c>
      <c r="T91">
        <v>0</v>
      </c>
      <c r="U91">
        <v>51.150000000000006</v>
      </c>
      <c r="V91">
        <v>5.4069103369503146</v>
      </c>
      <c r="W91">
        <v>13.35</v>
      </c>
      <c r="X91">
        <v>29.383068407310706</v>
      </c>
      <c r="Y91">
        <v>0</v>
      </c>
      <c r="Z91">
        <v>5.8111363636363649</v>
      </c>
      <c r="AA91">
        <v>12.52157805907173</v>
      </c>
      <c r="AB91">
        <v>12.120288529238746</v>
      </c>
      <c r="AC91">
        <v>9.0824832960625095</v>
      </c>
      <c r="AD91">
        <v>11.188064769618476</v>
      </c>
      <c r="AE91">
        <v>14.833088206773631</v>
      </c>
      <c r="AF91">
        <v>11.720914238717141</v>
      </c>
      <c r="AG91">
        <v>11.962603782151346</v>
      </c>
      <c r="AH91">
        <v>45.882351746938241</v>
      </c>
      <c r="AI91">
        <v>4.1606077965617123</v>
      </c>
      <c r="AJ91">
        <v>0</v>
      </c>
      <c r="AK91">
        <v>15.305404157205766</v>
      </c>
      <c r="AL91">
        <v>0</v>
      </c>
      <c r="AM91">
        <v>4.6945686111279619</v>
      </c>
      <c r="AN91">
        <v>0</v>
      </c>
      <c r="AO91">
        <v>2.6967720000000002</v>
      </c>
      <c r="AP91">
        <v>3.3870024855012422</v>
      </c>
      <c r="AQ91">
        <v>20.06888694570215</v>
      </c>
      <c r="AR91">
        <v>13.449826086956524</v>
      </c>
      <c r="AS91">
        <v>9.1919578844298808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568.92058078024718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</v>
      </c>
      <c r="L92">
        <v>144.62</v>
      </c>
      <c r="M92">
        <v>13.67</v>
      </c>
      <c r="N92">
        <v>35.289999999999992</v>
      </c>
      <c r="O92">
        <v>0</v>
      </c>
      <c r="P92">
        <v>40.56</v>
      </c>
      <c r="Q92">
        <v>5.9930670762928822</v>
      </c>
      <c r="R92">
        <v>12.22</v>
      </c>
      <c r="S92">
        <v>0</v>
      </c>
      <c r="T92">
        <v>0</v>
      </c>
      <c r="U92">
        <v>51.150000000000006</v>
      </c>
      <c r="V92">
        <v>5.4069103369503146</v>
      </c>
      <c r="W92">
        <v>13.35</v>
      </c>
      <c r="X92">
        <v>29.383068407310706</v>
      </c>
      <c r="Y92">
        <v>0</v>
      </c>
      <c r="Z92">
        <v>5.8111363636363649</v>
      </c>
      <c r="AA92">
        <v>12.52157805907173</v>
      </c>
      <c r="AB92">
        <v>12.120288529238746</v>
      </c>
      <c r="AC92">
        <v>9.0824832960625095</v>
      </c>
      <c r="AD92">
        <v>11.188064769618476</v>
      </c>
      <c r="AE92">
        <v>14.833088206773631</v>
      </c>
      <c r="AF92">
        <v>11.720914238717141</v>
      </c>
      <c r="AG92">
        <v>11.962603782151346</v>
      </c>
      <c r="AH92">
        <v>45.882351746938241</v>
      </c>
      <c r="AI92">
        <v>4.1606077965617123</v>
      </c>
      <c r="AJ92">
        <v>0</v>
      </c>
      <c r="AK92">
        <v>15.305404157205766</v>
      </c>
      <c r="AL92">
        <v>0</v>
      </c>
      <c r="AM92">
        <v>4.6945686111279619</v>
      </c>
      <c r="AN92">
        <v>0</v>
      </c>
      <c r="AO92">
        <v>2.6967720000000002</v>
      </c>
      <c r="AP92">
        <v>3.5373314001656997</v>
      </c>
      <c r="AQ92">
        <v>20.06888694570215</v>
      </c>
      <c r="AR92">
        <v>13.449826086956524</v>
      </c>
      <c r="AS92">
        <v>9.1919578844298808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568.87090969491157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9.2899999999999974</v>
      </c>
      <c r="L93">
        <v>144.60341894060994</v>
      </c>
      <c r="M93">
        <v>13.67</v>
      </c>
      <c r="N93">
        <v>35.289999999999992</v>
      </c>
      <c r="O93">
        <v>0</v>
      </c>
      <c r="P93">
        <v>40.56</v>
      </c>
      <c r="Q93">
        <v>5.993912475506205</v>
      </c>
      <c r="R93">
        <v>12.22</v>
      </c>
      <c r="S93">
        <v>0</v>
      </c>
      <c r="T93">
        <v>0</v>
      </c>
      <c r="U93">
        <v>51.150000000000006</v>
      </c>
      <c r="V93">
        <v>5.4069103369503146</v>
      </c>
      <c r="W93">
        <v>13.35</v>
      </c>
      <c r="X93">
        <v>29.383068407310706</v>
      </c>
      <c r="Y93">
        <v>0</v>
      </c>
      <c r="Z93">
        <v>5.8111363636363649</v>
      </c>
      <c r="AA93">
        <v>12.52157805907173</v>
      </c>
      <c r="AB93">
        <v>12.120288529238746</v>
      </c>
      <c r="AC93">
        <v>9.0824832960625095</v>
      </c>
      <c r="AD93">
        <v>11.188064769618476</v>
      </c>
      <c r="AE93">
        <v>14.833088206773631</v>
      </c>
      <c r="AF93">
        <v>11.720914238717141</v>
      </c>
      <c r="AG93">
        <v>11.962603782151346</v>
      </c>
      <c r="AH93">
        <v>45.882351746938241</v>
      </c>
      <c r="AI93">
        <v>4.1606077965617123</v>
      </c>
      <c r="AJ93">
        <v>0</v>
      </c>
      <c r="AK93">
        <v>15.305404157205766</v>
      </c>
      <c r="AL93">
        <v>0</v>
      </c>
      <c r="AM93">
        <v>4.6945686111279619</v>
      </c>
      <c r="AN93">
        <v>0</v>
      </c>
      <c r="AO93">
        <v>2.7550640000000008</v>
      </c>
      <c r="AP93">
        <v>3.5373314001656997</v>
      </c>
      <c r="AQ93">
        <v>20.06888694570215</v>
      </c>
      <c r="AR93">
        <v>13.449826086956524</v>
      </c>
      <c r="AS93">
        <v>9.1919578844298808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569.20346603473479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8.9999999999999982</v>
      </c>
      <c r="L94">
        <v>144.60341894060994</v>
      </c>
      <c r="M94">
        <v>13.67</v>
      </c>
      <c r="N94">
        <v>35.289999999999992</v>
      </c>
      <c r="O94">
        <v>0</v>
      </c>
      <c r="P94">
        <v>40.56</v>
      </c>
      <c r="Q94">
        <v>5.993912475506205</v>
      </c>
      <c r="R94">
        <v>12.22</v>
      </c>
      <c r="S94">
        <v>0</v>
      </c>
      <c r="T94">
        <v>0</v>
      </c>
      <c r="U94">
        <v>51.150000000000006</v>
      </c>
      <c r="V94">
        <v>5.4069103369503146</v>
      </c>
      <c r="W94">
        <v>13.35</v>
      </c>
      <c r="X94">
        <v>29.383068407310706</v>
      </c>
      <c r="Y94">
        <v>0</v>
      </c>
      <c r="Z94">
        <v>5.8111363636363649</v>
      </c>
      <c r="AA94">
        <v>12.52157805907173</v>
      </c>
      <c r="AB94">
        <v>12.120288529238746</v>
      </c>
      <c r="AC94">
        <v>9.0824832960625095</v>
      </c>
      <c r="AD94">
        <v>11.188064769618476</v>
      </c>
      <c r="AE94">
        <v>14.833088206773631</v>
      </c>
      <c r="AF94">
        <v>11.720914238717141</v>
      </c>
      <c r="AG94">
        <v>11.962603782151346</v>
      </c>
      <c r="AH94">
        <v>45.882351746938241</v>
      </c>
      <c r="AI94">
        <v>4.1606077965617123</v>
      </c>
      <c r="AJ94">
        <v>0</v>
      </c>
      <c r="AK94">
        <v>15.305404157205766</v>
      </c>
      <c r="AL94">
        <v>0</v>
      </c>
      <c r="AM94">
        <v>4.6945686111279619</v>
      </c>
      <c r="AN94">
        <v>0</v>
      </c>
      <c r="AO94">
        <v>2.7796080000000005</v>
      </c>
      <c r="AP94">
        <v>3.5373314001656997</v>
      </c>
      <c r="AQ94">
        <v>20.06888694570215</v>
      </c>
      <c r="AR94">
        <v>13.449826086956524</v>
      </c>
      <c r="AS94">
        <v>9.1919578844298808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568.93801003473493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4.97</v>
      </c>
      <c r="L95">
        <v>199.06</v>
      </c>
      <c r="M95">
        <v>13.67</v>
      </c>
      <c r="N95">
        <v>35.289999999999992</v>
      </c>
      <c r="O95">
        <v>0</v>
      </c>
      <c r="P95">
        <v>40.56</v>
      </c>
      <c r="Q95">
        <v>3.47</v>
      </c>
      <c r="R95">
        <v>12.32</v>
      </c>
      <c r="S95">
        <v>0</v>
      </c>
      <c r="T95">
        <v>0</v>
      </c>
      <c r="U95">
        <v>51.150000000000006</v>
      </c>
      <c r="V95">
        <v>5.4069103369503146</v>
      </c>
      <c r="W95">
        <v>13.35</v>
      </c>
      <c r="X95">
        <v>29.383068407310706</v>
      </c>
      <c r="Y95">
        <v>0</v>
      </c>
      <c r="Z95">
        <v>1.9360227272727273</v>
      </c>
      <c r="AA95">
        <v>12.52157805907173</v>
      </c>
      <c r="AB95">
        <v>11.741957876211163</v>
      </c>
      <c r="AC95">
        <v>8.6350292536310356</v>
      </c>
      <c r="AD95">
        <v>10.911988395692198</v>
      </c>
      <c r="AE95">
        <v>14.488262009240836</v>
      </c>
      <c r="AF95">
        <v>10.607723297555019</v>
      </c>
      <c r="AG95">
        <v>11.962603782151346</v>
      </c>
      <c r="AH95">
        <v>45.458217365928896</v>
      </c>
      <c r="AI95">
        <v>4.1606077965617123</v>
      </c>
      <c r="AJ95">
        <v>0</v>
      </c>
      <c r="AK95">
        <v>15.305404157205766</v>
      </c>
      <c r="AL95">
        <v>0</v>
      </c>
      <c r="AM95">
        <v>3.1315731163410074</v>
      </c>
      <c r="AN95">
        <v>0</v>
      </c>
      <c r="AO95">
        <v>2.8010840000000008</v>
      </c>
      <c r="AP95">
        <v>3.5373314001656997</v>
      </c>
      <c r="AQ95">
        <v>18.495279268971473</v>
      </c>
      <c r="AR95">
        <v>13.449826086956524</v>
      </c>
      <c r="AS95">
        <v>9.1919578844298808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606.96642522164791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4.97</v>
      </c>
      <c r="L96">
        <v>180.58999999999997</v>
      </c>
      <c r="M96">
        <v>13.67</v>
      </c>
      <c r="N96">
        <v>35.289999999999992</v>
      </c>
      <c r="O96">
        <v>0</v>
      </c>
      <c r="P96">
        <v>40.56</v>
      </c>
      <c r="Q96">
        <v>3.47</v>
      </c>
      <c r="R96">
        <v>12.219999999999999</v>
      </c>
      <c r="S96">
        <v>0</v>
      </c>
      <c r="T96">
        <v>0</v>
      </c>
      <c r="U96">
        <v>51.150000000000006</v>
      </c>
      <c r="V96">
        <v>5.4069103369503146</v>
      </c>
      <c r="W96">
        <v>13.35</v>
      </c>
      <c r="X96">
        <v>29.383068407310706</v>
      </c>
      <c r="Y96">
        <v>0</v>
      </c>
      <c r="Z96">
        <v>1.9360227272727273</v>
      </c>
      <c r="AA96">
        <v>12.52157805907173</v>
      </c>
      <c r="AB96">
        <v>11.741957876211163</v>
      </c>
      <c r="AC96">
        <v>8.6350292536310356</v>
      </c>
      <c r="AD96">
        <v>10.911988395692198</v>
      </c>
      <c r="AE96">
        <v>14.488262009240836</v>
      </c>
      <c r="AF96">
        <v>7.9107011945369115</v>
      </c>
      <c r="AG96">
        <v>11.962603782151346</v>
      </c>
      <c r="AH96">
        <v>45.458217365928896</v>
      </c>
      <c r="AI96">
        <v>4.1606077965617123</v>
      </c>
      <c r="AJ96">
        <v>0</v>
      </c>
      <c r="AK96">
        <v>15.305404157205766</v>
      </c>
      <c r="AL96">
        <v>0</v>
      </c>
      <c r="AM96">
        <v>3.1315731163410074</v>
      </c>
      <c r="AN96">
        <v>0</v>
      </c>
      <c r="AO96">
        <v>2.7857440000000007</v>
      </c>
      <c r="AP96">
        <v>3.5373314001656997</v>
      </c>
      <c r="AQ96">
        <v>18.495279268971473</v>
      </c>
      <c r="AR96">
        <v>13.449826086956524</v>
      </c>
      <c r="AS96">
        <v>9.1919578844298808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585.68406311862987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4.97</v>
      </c>
      <c r="L97">
        <v>112.08192900345624</v>
      </c>
      <c r="M97">
        <v>13.67</v>
      </c>
      <c r="N97">
        <v>35.289999999999992</v>
      </c>
      <c r="O97">
        <v>0</v>
      </c>
      <c r="P97">
        <v>40.56</v>
      </c>
      <c r="Q97">
        <v>3.55</v>
      </c>
      <c r="R97">
        <v>12.219999999999999</v>
      </c>
      <c r="S97">
        <v>0</v>
      </c>
      <c r="T97">
        <v>0</v>
      </c>
      <c r="U97">
        <v>51.150000000000006</v>
      </c>
      <c r="V97">
        <v>5.4069103369503146</v>
      </c>
      <c r="W97">
        <v>13.35</v>
      </c>
      <c r="X97">
        <v>29.383068407310706</v>
      </c>
      <c r="Y97">
        <v>0</v>
      </c>
      <c r="Z97">
        <v>1.9360227272727273</v>
      </c>
      <c r="AA97">
        <v>12.52157805907173</v>
      </c>
      <c r="AB97">
        <v>7.8270580753170371</v>
      </c>
      <c r="AC97">
        <v>5.7529805455475502</v>
      </c>
      <c r="AD97">
        <v>10.911988395692198</v>
      </c>
      <c r="AE97">
        <v>14.488262009240836</v>
      </c>
      <c r="AF97">
        <v>7.9107011945369115</v>
      </c>
      <c r="AG97">
        <v>11.962603782151346</v>
      </c>
      <c r="AH97">
        <v>45.458217365928896</v>
      </c>
      <c r="AI97">
        <v>4.1606077965617123</v>
      </c>
      <c r="AJ97">
        <v>0</v>
      </c>
      <c r="AK97">
        <v>15.305404157205766</v>
      </c>
      <c r="AL97">
        <v>0</v>
      </c>
      <c r="AM97">
        <v>3.1315731163410074</v>
      </c>
      <c r="AN97">
        <v>0</v>
      </c>
      <c r="AO97">
        <v>2.8317640000000006</v>
      </c>
      <c r="AP97">
        <v>3.5373314001656997</v>
      </c>
      <c r="AQ97">
        <v>18.495279268971473</v>
      </c>
      <c r="AR97">
        <v>13.449826086956524</v>
      </c>
      <c r="AS97">
        <v>9.1919578844298808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510.50506361310852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4.97</v>
      </c>
      <c r="L98">
        <v>112.08192900345624</v>
      </c>
      <c r="M98">
        <v>13.67</v>
      </c>
      <c r="N98">
        <v>35.289999999999992</v>
      </c>
      <c r="O98">
        <v>0</v>
      </c>
      <c r="P98">
        <v>40.56</v>
      </c>
      <c r="Q98">
        <v>3.55</v>
      </c>
      <c r="R98">
        <v>12.6</v>
      </c>
      <c r="S98">
        <v>0</v>
      </c>
      <c r="T98">
        <v>0</v>
      </c>
      <c r="U98">
        <v>51.150000000000006</v>
      </c>
      <c r="V98">
        <v>5.4069103369503146</v>
      </c>
      <c r="W98">
        <v>13.35</v>
      </c>
      <c r="X98">
        <v>29.383068407310706</v>
      </c>
      <c r="Y98">
        <v>0</v>
      </c>
      <c r="Z98">
        <v>1.9360227272727273</v>
      </c>
      <c r="AA98">
        <v>12.52157805907173</v>
      </c>
      <c r="AB98">
        <v>7.8270580753170371</v>
      </c>
      <c r="AC98">
        <v>5.7529805455475502</v>
      </c>
      <c r="AD98">
        <v>10.911988395692198</v>
      </c>
      <c r="AE98">
        <v>14.488262009240836</v>
      </c>
      <c r="AF98">
        <v>7.9107011945369115</v>
      </c>
      <c r="AG98">
        <v>11.962603782151346</v>
      </c>
      <c r="AH98">
        <v>45.458217365928896</v>
      </c>
      <c r="AI98">
        <v>4.1606077965617123</v>
      </c>
      <c r="AJ98">
        <v>0</v>
      </c>
      <c r="AK98">
        <v>15.305404157205766</v>
      </c>
      <c r="AL98">
        <v>0</v>
      </c>
      <c r="AM98">
        <v>3.1315731163410074</v>
      </c>
      <c r="AN98">
        <v>0</v>
      </c>
      <c r="AO98">
        <v>2.8379000000000008</v>
      </c>
      <c r="AP98">
        <v>3.5373314001656997</v>
      </c>
      <c r="AQ98">
        <v>18.495279268971473</v>
      </c>
      <c r="AR98">
        <v>13.449826086956524</v>
      </c>
      <c r="AS98">
        <v>9.1919578844298808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510.89119961310848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0.13677690516714008</v>
      </c>
      <c r="L99">
        <f t="shared" si="2"/>
        <v>2.9315305146296349</v>
      </c>
      <c r="M99">
        <f t="shared" si="2"/>
        <v>0.31995000000000007</v>
      </c>
      <c r="N99">
        <f t="shared" si="2"/>
        <v>0.84695999999999927</v>
      </c>
      <c r="O99">
        <f t="shared" si="2"/>
        <v>0</v>
      </c>
      <c r="P99">
        <f t="shared" si="2"/>
        <v>0.97343999999999897</v>
      </c>
      <c r="Q99">
        <f t="shared" si="2"/>
        <v>9.4246995385460872E-2</v>
      </c>
      <c r="R99">
        <f t="shared" si="2"/>
        <v>0.20570665424605727</v>
      </c>
      <c r="S99">
        <f t="shared" si="2"/>
        <v>4.184234197730956E-3</v>
      </c>
      <c r="T99">
        <f t="shared" si="2"/>
        <v>0</v>
      </c>
      <c r="U99">
        <f t="shared" si="2"/>
        <v>1.2543211651990571</v>
      </c>
      <c r="V99">
        <f t="shared" si="2"/>
        <v>9.7524943150491081E-2</v>
      </c>
      <c r="W99">
        <f t="shared" si="2"/>
        <v>0.28243685450053851</v>
      </c>
      <c r="X99">
        <f t="shared" si="2"/>
        <v>0.62238768147636159</v>
      </c>
      <c r="Y99">
        <f t="shared" si="2"/>
        <v>0</v>
      </c>
      <c r="Z99">
        <f t="shared" si="2"/>
        <v>6.2974431818181811E-2</v>
      </c>
      <c r="AA99">
        <f t="shared" si="2"/>
        <v>0.16428052742616031</v>
      </c>
      <c r="AB99">
        <f t="shared" si="2"/>
        <v>0.17219870456506386</v>
      </c>
      <c r="AC99">
        <f t="shared" si="2"/>
        <v>0.13170990388118053</v>
      </c>
      <c r="AD99">
        <f t="shared" si="2"/>
        <v>0.25692950136690668</v>
      </c>
      <c r="AE99">
        <f t="shared" si="2"/>
        <v>0.34875276681437883</v>
      </c>
      <c r="AF99">
        <f t="shared" si="2"/>
        <v>0.19536148741780954</v>
      </c>
      <c r="AG99">
        <f t="shared" si="2"/>
        <v>0.28710249077163164</v>
      </c>
      <c r="AH99">
        <f t="shared" si="2"/>
        <v>0.89197005186593659</v>
      </c>
      <c r="AI99">
        <f t="shared" si="2"/>
        <v>9.5826690758652022E-2</v>
      </c>
      <c r="AJ99">
        <f t="shared" si="2"/>
        <v>0</v>
      </c>
      <c r="AK99">
        <f t="shared" si="2"/>
        <v>0.36755601403807753</v>
      </c>
      <c r="AL99">
        <f t="shared" si="2"/>
        <v>0</v>
      </c>
      <c r="AM99">
        <f t="shared" si="2"/>
        <v>3.962682015377051E-2</v>
      </c>
      <c r="AN99">
        <f t="shared" si="2"/>
        <v>0</v>
      </c>
      <c r="AO99">
        <f t="shared" si="2"/>
        <v>6.9692688000000058E-2</v>
      </c>
      <c r="AP99">
        <f t="shared" si="2"/>
        <v>8.1334845691797886E-2</v>
      </c>
      <c r="AQ99">
        <f t="shared" si="2"/>
        <v>0.39183033240620724</v>
      </c>
      <c r="AR99">
        <f t="shared" si="2"/>
        <v>0.32445787975543483</v>
      </c>
      <c r="AS99">
        <f t="shared" si="2"/>
        <v>0.22252582090866341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11.873596905592326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2.6274954723596715E-5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3.0402972753114614</v>
      </c>
      <c r="AC3">
        <v>1.5388300112541595</v>
      </c>
      <c r="AD3">
        <v>3.5644024902309512</v>
      </c>
      <c r="AE3">
        <v>4.8732719566666827</v>
      </c>
      <c r="AF3">
        <v>2.2850367675590242</v>
      </c>
      <c r="AG3">
        <v>4.6884622485288592</v>
      </c>
      <c r="AH3">
        <v>11.427672471473928</v>
      </c>
      <c r="AI3">
        <v>1.4102106374217629</v>
      </c>
      <c r="AJ3">
        <v>0</v>
      </c>
      <c r="AK3">
        <v>8.4390216401384048</v>
      </c>
      <c r="AL3">
        <v>0</v>
      </c>
      <c r="AM3">
        <v>1.5196089030963946</v>
      </c>
      <c r="AN3">
        <v>0</v>
      </c>
      <c r="AO3">
        <v>0</v>
      </c>
      <c r="AP3">
        <v>0</v>
      </c>
      <c r="AQ3">
        <v>8.360507297195916</v>
      </c>
      <c r="AR3">
        <v>0</v>
      </c>
      <c r="AS3">
        <v>3.1538990247167806</v>
      </c>
      <c r="AT3">
        <v>0</v>
      </c>
      <c r="AU3">
        <v>0</v>
      </c>
      <c r="AV3">
        <v>0</v>
      </c>
      <c r="AW3">
        <v>0</v>
      </c>
      <c r="AX3">
        <v>0</v>
      </c>
      <c r="AY3">
        <v>1.39</v>
      </c>
      <c r="AZ3">
        <v>3.88</v>
      </c>
      <c r="BA3">
        <v>2.94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62.511246998549055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1.2412663291688839E-5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2.308709104334588</v>
      </c>
      <c r="AC4">
        <v>1.5388300112541595</v>
      </c>
      <c r="AD4">
        <v>3.5644024902309512</v>
      </c>
      <c r="AE4">
        <v>4.8732719566666827</v>
      </c>
      <c r="AF4">
        <v>2.2850367675590242</v>
      </c>
      <c r="AG4">
        <v>4.6884622485288592</v>
      </c>
      <c r="AH4">
        <v>11.427672471473928</v>
      </c>
      <c r="AI4">
        <v>1.4102106374217629</v>
      </c>
      <c r="AJ4">
        <v>0</v>
      </c>
      <c r="AK4">
        <v>8.4390216401384048</v>
      </c>
      <c r="AL4">
        <v>0</v>
      </c>
      <c r="AM4">
        <v>1.5196089030963946</v>
      </c>
      <c r="AN4">
        <v>0</v>
      </c>
      <c r="AO4">
        <v>0</v>
      </c>
      <c r="AP4">
        <v>0</v>
      </c>
      <c r="AQ4">
        <v>8.360507297195916</v>
      </c>
      <c r="AR4">
        <v>0</v>
      </c>
      <c r="AS4">
        <v>3.1538990247167806</v>
      </c>
      <c r="AT4">
        <v>0</v>
      </c>
      <c r="AU4">
        <v>0</v>
      </c>
      <c r="AV4">
        <v>0</v>
      </c>
      <c r="AW4">
        <v>0</v>
      </c>
      <c r="AX4">
        <v>0</v>
      </c>
      <c r="AY4">
        <v>1.39</v>
      </c>
      <c r="AZ4">
        <v>3.88</v>
      </c>
      <c r="BA4">
        <v>2.94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61.779644965280745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1.0078860467016106E-5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2.308709104334588</v>
      </c>
      <c r="AC5">
        <v>1.5388300112541595</v>
      </c>
      <c r="AD5">
        <v>3.5644024902309512</v>
      </c>
      <c r="AE5">
        <v>4.8732719566666827</v>
      </c>
      <c r="AF5">
        <v>2.2850367675590242</v>
      </c>
      <c r="AG5">
        <v>4.6884622485288592</v>
      </c>
      <c r="AH5">
        <v>11.427672471473928</v>
      </c>
      <c r="AI5">
        <v>0.32028832112451533</v>
      </c>
      <c r="AJ5">
        <v>0</v>
      </c>
      <c r="AK5">
        <v>8.4390216401384048</v>
      </c>
      <c r="AL5">
        <v>0</v>
      </c>
      <c r="AM5">
        <v>1.5196089030963946</v>
      </c>
      <c r="AN5">
        <v>0</v>
      </c>
      <c r="AO5">
        <v>0</v>
      </c>
      <c r="AP5">
        <v>0</v>
      </c>
      <c r="AQ5">
        <v>8.360507297195916</v>
      </c>
      <c r="AR5">
        <v>0</v>
      </c>
      <c r="AS5">
        <v>3.1538990247167806</v>
      </c>
      <c r="AT5">
        <v>0</v>
      </c>
      <c r="AU5">
        <v>0</v>
      </c>
      <c r="AV5">
        <v>0</v>
      </c>
      <c r="AW5">
        <v>0</v>
      </c>
      <c r="AX5">
        <v>0</v>
      </c>
      <c r="AY5">
        <v>1.39</v>
      </c>
      <c r="AZ5">
        <v>3.88</v>
      </c>
      <c r="BA5">
        <v>2.94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60.689720315180672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2.308709104334588</v>
      </c>
      <c r="AC6">
        <v>1.5388300112541595</v>
      </c>
      <c r="AD6">
        <v>3.5644024902309512</v>
      </c>
      <c r="AE6">
        <v>4.8732719566666827</v>
      </c>
      <c r="AF6">
        <v>2.2850367675590242</v>
      </c>
      <c r="AG6">
        <v>4.6884622485288592</v>
      </c>
      <c r="AH6">
        <v>11.427672471473928</v>
      </c>
      <c r="AI6">
        <v>0.32028832112451533</v>
      </c>
      <c r="AJ6">
        <v>0</v>
      </c>
      <c r="AK6">
        <v>8.4390216401384048</v>
      </c>
      <c r="AL6">
        <v>0</v>
      </c>
      <c r="AM6">
        <v>1.5196089030963946</v>
      </c>
      <c r="AN6">
        <v>0</v>
      </c>
      <c r="AO6">
        <v>0</v>
      </c>
      <c r="AP6">
        <v>0</v>
      </c>
      <c r="AQ6">
        <v>8.360507297195916</v>
      </c>
      <c r="AR6">
        <v>0</v>
      </c>
      <c r="AS6">
        <v>3.1538990247167806</v>
      </c>
      <c r="AT6">
        <v>0</v>
      </c>
      <c r="AU6">
        <v>0</v>
      </c>
      <c r="AV6">
        <v>0</v>
      </c>
      <c r="AW6">
        <v>0</v>
      </c>
      <c r="AX6">
        <v>0</v>
      </c>
      <c r="AY6">
        <v>1.39</v>
      </c>
      <c r="AZ6">
        <v>3.88</v>
      </c>
      <c r="BA6">
        <v>2.94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60.689710236320209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2.308709104334588</v>
      </c>
      <c r="AC7">
        <v>1.5388300112541595</v>
      </c>
      <c r="AD7">
        <v>3.5644024902309512</v>
      </c>
      <c r="AE7">
        <v>4.8732719566666827</v>
      </c>
      <c r="AF7">
        <v>2.2850367675590242</v>
      </c>
      <c r="AG7">
        <v>4.6884622485288592</v>
      </c>
      <c r="AH7">
        <v>11.427672471473928</v>
      </c>
      <c r="AI7">
        <v>0.32028832112451533</v>
      </c>
      <c r="AJ7">
        <v>0</v>
      </c>
      <c r="AK7">
        <v>8.4390216401384048</v>
      </c>
      <c r="AL7">
        <v>0</v>
      </c>
      <c r="AM7">
        <v>1.0136749044436117</v>
      </c>
      <c r="AN7">
        <v>0</v>
      </c>
      <c r="AO7">
        <v>0</v>
      </c>
      <c r="AP7">
        <v>0</v>
      </c>
      <c r="AQ7">
        <v>8.360507297195916</v>
      </c>
      <c r="AR7">
        <v>0</v>
      </c>
      <c r="AS7">
        <v>3.1538990247167806</v>
      </c>
      <c r="AT7">
        <v>0</v>
      </c>
      <c r="AU7">
        <v>0</v>
      </c>
      <c r="AV7">
        <v>0</v>
      </c>
      <c r="AW7">
        <v>0</v>
      </c>
      <c r="AX7">
        <v>0</v>
      </c>
      <c r="AY7">
        <v>1.39</v>
      </c>
      <c r="AZ7">
        <v>3.88</v>
      </c>
      <c r="BA7">
        <v>2.94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60.183776237667423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2.308709104334588</v>
      </c>
      <c r="AC8">
        <v>1.5388300112541595</v>
      </c>
      <c r="AD8">
        <v>3.5644024902309512</v>
      </c>
      <c r="AE8">
        <v>4.8732719566666827</v>
      </c>
      <c r="AF8">
        <v>2.2850367675590242</v>
      </c>
      <c r="AG8">
        <v>4.6884622485288592</v>
      </c>
      <c r="AH8">
        <v>11.427672471473928</v>
      </c>
      <c r="AI8">
        <v>0.32028832112451533</v>
      </c>
      <c r="AJ8">
        <v>0</v>
      </c>
      <c r="AK8">
        <v>8.4390216401384048</v>
      </c>
      <c r="AL8">
        <v>0</v>
      </c>
      <c r="AM8">
        <v>1.0136749044436117</v>
      </c>
      <c r="AN8">
        <v>0</v>
      </c>
      <c r="AO8">
        <v>0</v>
      </c>
      <c r="AP8">
        <v>0</v>
      </c>
      <c r="AQ8">
        <v>8.360507297195916</v>
      </c>
      <c r="AR8">
        <v>0</v>
      </c>
      <c r="AS8">
        <v>3.1538990247167806</v>
      </c>
      <c r="AT8">
        <v>0</v>
      </c>
      <c r="AU8">
        <v>0</v>
      </c>
      <c r="AV8">
        <v>0</v>
      </c>
      <c r="AW8">
        <v>0</v>
      </c>
      <c r="AX8">
        <v>0</v>
      </c>
      <c r="AY8">
        <v>1.39</v>
      </c>
      <c r="AZ8">
        <v>3.88</v>
      </c>
      <c r="BA8">
        <v>2.94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60.183776237667423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2.308709104334588</v>
      </c>
      <c r="AC9">
        <v>1.5388300112541595</v>
      </c>
      <c r="AD9">
        <v>3.5644024902309512</v>
      </c>
      <c r="AE9">
        <v>4.8732719566666827</v>
      </c>
      <c r="AF9">
        <v>2.2850367675590242</v>
      </c>
      <c r="AG9">
        <v>4.6884622485288592</v>
      </c>
      <c r="AH9">
        <v>11.427672471473928</v>
      </c>
      <c r="AI9">
        <v>0.32028832112451533</v>
      </c>
      <c r="AJ9">
        <v>0</v>
      </c>
      <c r="AK9">
        <v>8.4390216401384048</v>
      </c>
      <c r="AL9">
        <v>0</v>
      </c>
      <c r="AM9">
        <v>1.0136749044436117</v>
      </c>
      <c r="AN9">
        <v>0</v>
      </c>
      <c r="AO9">
        <v>0</v>
      </c>
      <c r="AP9">
        <v>0</v>
      </c>
      <c r="AQ9">
        <v>8.360507297195916</v>
      </c>
      <c r="AR9">
        <v>0</v>
      </c>
      <c r="AS9">
        <v>3.1538990247167806</v>
      </c>
      <c r="AT9">
        <v>0</v>
      </c>
      <c r="AU9">
        <v>0</v>
      </c>
      <c r="AV9">
        <v>0</v>
      </c>
      <c r="AW9">
        <v>0</v>
      </c>
      <c r="AX9">
        <v>0</v>
      </c>
      <c r="AY9">
        <v>1.39</v>
      </c>
      <c r="AZ9">
        <v>3.88</v>
      </c>
      <c r="BA9">
        <v>2.94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60.183776237667423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2.308709104334588</v>
      </c>
      <c r="AC10">
        <v>1.5388300112541595</v>
      </c>
      <c r="AD10">
        <v>3.5644024902309512</v>
      </c>
      <c r="AE10">
        <v>4.8732719566666827</v>
      </c>
      <c r="AF10">
        <v>2.2850367675590242</v>
      </c>
      <c r="AG10">
        <v>4.6884622485288592</v>
      </c>
      <c r="AH10">
        <v>11.427672471473928</v>
      </c>
      <c r="AI10">
        <v>0.32028832112451533</v>
      </c>
      <c r="AJ10">
        <v>0</v>
      </c>
      <c r="AK10">
        <v>8.4390216401384048</v>
      </c>
      <c r="AL10">
        <v>0</v>
      </c>
      <c r="AM10">
        <v>1.0136749044436117</v>
      </c>
      <c r="AN10">
        <v>0</v>
      </c>
      <c r="AO10">
        <v>0</v>
      </c>
      <c r="AP10">
        <v>0</v>
      </c>
      <c r="AQ10">
        <v>8.360507297195916</v>
      </c>
      <c r="AR10">
        <v>0</v>
      </c>
      <c r="AS10">
        <v>3.1538990247167806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3.88</v>
      </c>
      <c r="BA10">
        <v>2.94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60.183776237667423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2.308709104334588</v>
      </c>
      <c r="AC11">
        <v>1.5388300112541595</v>
      </c>
      <c r="AD11">
        <v>3.5644024902309512</v>
      </c>
      <c r="AE11">
        <v>4.8732719566666827</v>
      </c>
      <c r="AF11">
        <v>2.2850367675590242</v>
      </c>
      <c r="AG11">
        <v>4.6884622485288592</v>
      </c>
      <c r="AH11">
        <v>11.427672471473928</v>
      </c>
      <c r="AI11">
        <v>0.32028832112451533</v>
      </c>
      <c r="AJ11">
        <v>0</v>
      </c>
      <c r="AK11">
        <v>8.4390216401384048</v>
      </c>
      <c r="AL11">
        <v>0</v>
      </c>
      <c r="AM11">
        <v>1.0136749044436117</v>
      </c>
      <c r="AN11">
        <v>0</v>
      </c>
      <c r="AO11">
        <v>0</v>
      </c>
      <c r="AP11">
        <v>0</v>
      </c>
      <c r="AQ11">
        <v>8.360507297195916</v>
      </c>
      <c r="AR11">
        <v>0</v>
      </c>
      <c r="AS11">
        <v>3.1538990247167806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3.88</v>
      </c>
      <c r="BA11">
        <v>2.94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60.183776237667423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0.22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2.308709104334588</v>
      </c>
      <c r="AC12">
        <v>1.5388300112541595</v>
      </c>
      <c r="AD12">
        <v>3.5644024902309512</v>
      </c>
      <c r="AE12">
        <v>4.8732719566666827</v>
      </c>
      <c r="AF12">
        <v>2.2850367675590242</v>
      </c>
      <c r="AG12">
        <v>4.6884622485288592</v>
      </c>
      <c r="AH12">
        <v>11.427672471473928</v>
      </c>
      <c r="AI12">
        <v>0.32028832112451533</v>
      </c>
      <c r="AJ12">
        <v>0</v>
      </c>
      <c r="AK12">
        <v>8.4390216401384048</v>
      </c>
      <c r="AL12">
        <v>0</v>
      </c>
      <c r="AM12">
        <v>0.50683745222180587</v>
      </c>
      <c r="AN12">
        <v>0</v>
      </c>
      <c r="AO12">
        <v>0</v>
      </c>
      <c r="AP12">
        <v>0</v>
      </c>
      <c r="AQ12">
        <v>8.360507297195916</v>
      </c>
      <c r="AR12">
        <v>0</v>
      </c>
      <c r="AS12">
        <v>3.1538990247167806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3.88</v>
      </c>
      <c r="BA12">
        <v>2.94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59.89693878544562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0.22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2.308709104334588</v>
      </c>
      <c r="AC13">
        <v>1.5388300112541595</v>
      </c>
      <c r="AD13">
        <v>3.5644024902309512</v>
      </c>
      <c r="AE13">
        <v>4.8732719566666827</v>
      </c>
      <c r="AF13">
        <v>2.2850367675590242</v>
      </c>
      <c r="AG13">
        <v>4.6884622485288592</v>
      </c>
      <c r="AH13">
        <v>11.427672471473928</v>
      </c>
      <c r="AI13">
        <v>0.32028832112451533</v>
      </c>
      <c r="AJ13">
        <v>0</v>
      </c>
      <c r="AK13">
        <v>8.4390216401384048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8.360507297195916</v>
      </c>
      <c r="AR13">
        <v>0</v>
      </c>
      <c r="AS13">
        <v>3.1538990247167806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3.88</v>
      </c>
      <c r="BA13">
        <v>2.94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59.390101333223811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0.22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2.308709104334588</v>
      </c>
      <c r="AC14">
        <v>1.5388300112541595</v>
      </c>
      <c r="AD14">
        <v>3.5644024902309512</v>
      </c>
      <c r="AE14">
        <v>4.8732719566666827</v>
      </c>
      <c r="AF14">
        <v>2.2850367675590242</v>
      </c>
      <c r="AG14">
        <v>4.6884622485288592</v>
      </c>
      <c r="AH14">
        <v>11.427672471473928</v>
      </c>
      <c r="AI14">
        <v>0.32028832112451533</v>
      </c>
      <c r="AJ14">
        <v>0</v>
      </c>
      <c r="AK14">
        <v>8.4390216401384048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8.360507297195916</v>
      </c>
      <c r="AR14">
        <v>0</v>
      </c>
      <c r="AS14">
        <v>3.1538990247167806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3.88</v>
      </c>
      <c r="BA14">
        <v>2.94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59.390101333223811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0.22</v>
      </c>
      <c r="R15">
        <v>0.19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2.308709104334588</v>
      </c>
      <c r="AC15">
        <v>1.5388300112541595</v>
      </c>
      <c r="AD15">
        <v>2.8083447169389273</v>
      </c>
      <c r="AE15">
        <v>4.8732719566666827</v>
      </c>
      <c r="AF15">
        <v>2.2850367675590242</v>
      </c>
      <c r="AG15">
        <v>4.6884622485288592</v>
      </c>
      <c r="AH15">
        <v>11.427672471473928</v>
      </c>
      <c r="AI15">
        <v>0.32028832112451533</v>
      </c>
      <c r="AJ15">
        <v>0</v>
      </c>
      <c r="AK15">
        <v>8.4390216401384048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8.360507297195916</v>
      </c>
      <c r="AR15">
        <v>0</v>
      </c>
      <c r="AS15">
        <v>2.9487163893019668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3.88</v>
      </c>
      <c r="BA15">
        <v>2.94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58.618860924516973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0.22</v>
      </c>
      <c r="R16">
        <v>0.19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2.308709104334588</v>
      </c>
      <c r="AC16">
        <v>1.5388300112541595</v>
      </c>
      <c r="AD16">
        <v>2.8083447169389273</v>
      </c>
      <c r="AE16">
        <v>4.8732719566666827</v>
      </c>
      <c r="AF16">
        <v>2.2850367675590242</v>
      </c>
      <c r="AG16">
        <v>4.6884622485288592</v>
      </c>
      <c r="AH16">
        <v>11.427672471473928</v>
      </c>
      <c r="AI16">
        <v>0.32028832112451533</v>
      </c>
      <c r="AJ16">
        <v>0</v>
      </c>
      <c r="AK16">
        <v>8.4390216401384048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8.360507297195916</v>
      </c>
      <c r="AR16">
        <v>0</v>
      </c>
      <c r="AS16">
        <v>2.9487163893019668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3.88</v>
      </c>
      <c r="BA16">
        <v>2.94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58.618860924516973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0.22</v>
      </c>
      <c r="R17">
        <v>0.19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2.308709104334588</v>
      </c>
      <c r="AC17">
        <v>1.5388300112541595</v>
      </c>
      <c r="AD17">
        <v>2.8083447169389273</v>
      </c>
      <c r="AE17">
        <v>4.8732719566666827</v>
      </c>
      <c r="AF17">
        <v>2.2850367675590242</v>
      </c>
      <c r="AG17">
        <v>4.6884622485288592</v>
      </c>
      <c r="AH17">
        <v>11.427672471473928</v>
      </c>
      <c r="AI17">
        <v>0.32028832112451533</v>
      </c>
      <c r="AJ17">
        <v>0</v>
      </c>
      <c r="AK17">
        <v>8.4390216401384048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8.360507297195916</v>
      </c>
      <c r="AR17">
        <v>0</v>
      </c>
      <c r="AS17">
        <v>2.9487163893019668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3.88</v>
      </c>
      <c r="BA17">
        <v>2.94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58.618860924516973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0.22</v>
      </c>
      <c r="R18">
        <v>0.19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2.308709104334588</v>
      </c>
      <c r="AC18">
        <v>1.5388300112541595</v>
      </c>
      <c r="AD18">
        <v>2.8083447169389273</v>
      </c>
      <c r="AE18">
        <v>4.8732719566666827</v>
      </c>
      <c r="AF18">
        <v>2.2850367675590242</v>
      </c>
      <c r="AG18">
        <v>4.6884622485288592</v>
      </c>
      <c r="AH18">
        <v>11.427672471473928</v>
      </c>
      <c r="AI18">
        <v>0.32028832112451533</v>
      </c>
      <c r="AJ18">
        <v>0</v>
      </c>
      <c r="AK18">
        <v>8.4390216401384048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8.360507297195916</v>
      </c>
      <c r="AR18">
        <v>0</v>
      </c>
      <c r="AS18">
        <v>2.9487163893019668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3.88</v>
      </c>
      <c r="BA18">
        <v>2.94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58.618860924516973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0.22</v>
      </c>
      <c r="R19">
        <v>0.19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2.308709104334588</v>
      </c>
      <c r="AC19">
        <v>1.5388300112541595</v>
      </c>
      <c r="AD19">
        <v>2.8083447169389273</v>
      </c>
      <c r="AE19">
        <v>4.8732719566666827</v>
      </c>
      <c r="AF19">
        <v>2.2850367675590242</v>
      </c>
      <c r="AG19">
        <v>4.6884622485288592</v>
      </c>
      <c r="AH19">
        <v>11.427672471473928</v>
      </c>
      <c r="AI19">
        <v>1.4102106374217629</v>
      </c>
      <c r="AJ19">
        <v>0</v>
      </c>
      <c r="AK19">
        <v>8.460723221589129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8.360507297195916</v>
      </c>
      <c r="AR19">
        <v>0</v>
      </c>
      <c r="AS19">
        <v>2.9487163893019668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3.88</v>
      </c>
      <c r="BA19">
        <v>2.94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59.730484822264941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0.22</v>
      </c>
      <c r="R20">
        <v>0.19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2.308709104334588</v>
      </c>
      <c r="AC20">
        <v>1.5388300112541595</v>
      </c>
      <c r="AD20">
        <v>2.8083447169389273</v>
      </c>
      <c r="AE20">
        <v>4.8732719566666827</v>
      </c>
      <c r="AF20">
        <v>2.2850367675590242</v>
      </c>
      <c r="AG20">
        <v>4.6884622485288592</v>
      </c>
      <c r="AH20">
        <v>11.427672471473928</v>
      </c>
      <c r="AI20">
        <v>1.4102106374217629</v>
      </c>
      <c r="AJ20">
        <v>0</v>
      </c>
      <c r="AK20">
        <v>8.460723221589129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8.360507297195916</v>
      </c>
      <c r="AR20">
        <v>0</v>
      </c>
      <c r="AS20">
        <v>2.9487163893019668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3.88</v>
      </c>
      <c r="BA20">
        <v>2.94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59.730484822264941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0.22</v>
      </c>
      <c r="R21">
        <v>0.19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2.308709104334588</v>
      </c>
      <c r="AC21">
        <v>1.5388300112541595</v>
      </c>
      <c r="AD21">
        <v>2.8083447169389273</v>
      </c>
      <c r="AE21">
        <v>4.8732719566666827</v>
      </c>
      <c r="AF21">
        <v>2.2850367675590242</v>
      </c>
      <c r="AG21">
        <v>4.6884622485288592</v>
      </c>
      <c r="AH21">
        <v>11.427672471473928</v>
      </c>
      <c r="AI21">
        <v>0.32028832112451533</v>
      </c>
      <c r="AJ21">
        <v>0</v>
      </c>
      <c r="AK21">
        <v>8.460723221589129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8.360507297195916</v>
      </c>
      <c r="AR21">
        <v>0</v>
      </c>
      <c r="AS21">
        <v>2.9487163893019668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3.88</v>
      </c>
      <c r="BA21">
        <v>2.94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58.640562505967694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0.22</v>
      </c>
      <c r="R22">
        <v>0.19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2.308709104334588</v>
      </c>
      <c r="AC22">
        <v>1.5388300112541595</v>
      </c>
      <c r="AD22">
        <v>2.8083447169389273</v>
      </c>
      <c r="AE22">
        <v>4.8732719566666827</v>
      </c>
      <c r="AF22">
        <v>2.2850367675590242</v>
      </c>
      <c r="AG22">
        <v>4.6884622485288592</v>
      </c>
      <c r="AH22">
        <v>11.427672471473928</v>
      </c>
      <c r="AI22">
        <v>0.32028832112451533</v>
      </c>
      <c r="AJ22">
        <v>0</v>
      </c>
      <c r="AK22">
        <v>8.460723221589129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8.360507297195916</v>
      </c>
      <c r="AR22">
        <v>0</v>
      </c>
      <c r="AS22">
        <v>2.9487163893019668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3.88</v>
      </c>
      <c r="BA22">
        <v>2.94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58.640562505967694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0.22</v>
      </c>
      <c r="R23">
        <v>0.19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2.308709104334588</v>
      </c>
      <c r="AC23">
        <v>1.5388300112541595</v>
      </c>
      <c r="AD23">
        <v>2.8083447169389273</v>
      </c>
      <c r="AE23">
        <v>4.8732719566666827</v>
      </c>
      <c r="AF23">
        <v>2.2850367675590242</v>
      </c>
      <c r="AG23">
        <v>4.6884622485288592</v>
      </c>
      <c r="AH23">
        <v>11.427672471473928</v>
      </c>
      <c r="AI23">
        <v>0.32028832112451533</v>
      </c>
      <c r="AJ23">
        <v>0</v>
      </c>
      <c r="AK23">
        <v>8.460723221589129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8.2935160528273588</v>
      </c>
      <c r="AR23">
        <v>0</v>
      </c>
      <c r="AS23">
        <v>2.9487163893019668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3.88</v>
      </c>
      <c r="BA23">
        <v>2.94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58.573571261599135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0.22</v>
      </c>
      <c r="R24">
        <v>0.19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2.308709104334588</v>
      </c>
      <c r="AC24">
        <v>1.5388300112541595</v>
      </c>
      <c r="AD24">
        <v>2.8083447169389273</v>
      </c>
      <c r="AE24">
        <v>4.8732719566666827</v>
      </c>
      <c r="AF24">
        <v>2.2850367675590242</v>
      </c>
      <c r="AG24">
        <v>4.6884622485288592</v>
      </c>
      <c r="AH24">
        <v>11.427672471473928</v>
      </c>
      <c r="AI24">
        <v>0.51246131379922455</v>
      </c>
      <c r="AJ24">
        <v>0</v>
      </c>
      <c r="AK24">
        <v>8.460723221589129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8.0231150301033658</v>
      </c>
      <c r="AR24">
        <v>0</v>
      </c>
      <c r="AS24">
        <v>2.9487163893019668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3.88</v>
      </c>
      <c r="BA24">
        <v>2.94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58.49534323154986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0.22</v>
      </c>
      <c r="R25">
        <v>0.19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2.308709104334588</v>
      </c>
      <c r="AC25">
        <v>1.5388300112541595</v>
      </c>
      <c r="AD25">
        <v>3.5644024902309512</v>
      </c>
      <c r="AE25">
        <v>4.8732719566666827</v>
      </c>
      <c r="AF25">
        <v>2.2850367675590242</v>
      </c>
      <c r="AG25">
        <v>4.6884622485288592</v>
      </c>
      <c r="AH25">
        <v>11.427672471473928</v>
      </c>
      <c r="AI25">
        <v>0.76869197069883688</v>
      </c>
      <c r="AJ25">
        <v>0</v>
      </c>
      <c r="AK25">
        <v>8.460723221589129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8.0231150301033658</v>
      </c>
      <c r="AR25">
        <v>0</v>
      </c>
      <c r="AS25">
        <v>2.9487163893019668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3.88</v>
      </c>
      <c r="BA25">
        <v>2.94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59.507631661741492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0.22</v>
      </c>
      <c r="R26">
        <v>0.19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2.308709104334588</v>
      </c>
      <c r="AC26">
        <v>1.5388300112541595</v>
      </c>
      <c r="AD26">
        <v>3.5644024902309512</v>
      </c>
      <c r="AE26">
        <v>4.8732719566666827</v>
      </c>
      <c r="AF26">
        <v>2.2850367675590242</v>
      </c>
      <c r="AG26">
        <v>4.6884622485288592</v>
      </c>
      <c r="AH26">
        <v>11.427672471473928</v>
      </c>
      <c r="AI26">
        <v>4.9371502676870138</v>
      </c>
      <c r="AJ26">
        <v>0</v>
      </c>
      <c r="AK26">
        <v>8.460723221589129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8.0231150301033658</v>
      </c>
      <c r="AR26">
        <v>0</v>
      </c>
      <c r="AS26">
        <v>2.9487163893019668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3.88</v>
      </c>
      <c r="BA26">
        <v>2.94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63.676089958729669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2.308709104334588</v>
      </c>
      <c r="AC27">
        <v>1.5388300112541595</v>
      </c>
      <c r="AD27">
        <v>3.5644024902309512</v>
      </c>
      <c r="AE27">
        <v>4.8732719566666827</v>
      </c>
      <c r="AF27">
        <v>2.2850367675590242</v>
      </c>
      <c r="AG27">
        <v>4.6884622485288592</v>
      </c>
      <c r="AH27">
        <v>11.427672471473928</v>
      </c>
      <c r="AI27">
        <v>4.9371502676870138</v>
      </c>
      <c r="AJ27">
        <v>0</v>
      </c>
      <c r="AK27">
        <v>8.460723221589129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8.0231150301033658</v>
      </c>
      <c r="AR27">
        <v>0</v>
      </c>
      <c r="AS27">
        <v>2.9487163893019668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3.88</v>
      </c>
      <c r="BA27">
        <v>2.94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63.266089958729673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2.308709104334588</v>
      </c>
      <c r="AC28">
        <v>1.5388300112541595</v>
      </c>
      <c r="AD28">
        <v>3.5644024902309512</v>
      </c>
      <c r="AE28">
        <v>4.8732719566666827</v>
      </c>
      <c r="AF28">
        <v>2.2850367675590242</v>
      </c>
      <c r="AG28">
        <v>4.6884622485288592</v>
      </c>
      <c r="AH28">
        <v>11.427672471473928</v>
      </c>
      <c r="AI28">
        <v>4.9371502676870138</v>
      </c>
      <c r="AJ28">
        <v>0</v>
      </c>
      <c r="AK28">
        <v>8.460723221589129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8.0231150301033658</v>
      </c>
      <c r="AR28">
        <v>0</v>
      </c>
      <c r="AS28">
        <v>2.9487163893019668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3.88</v>
      </c>
      <c r="BA28">
        <v>2.94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63.266089958729673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2.308709104334588</v>
      </c>
      <c r="AC29">
        <v>1.5388300112541595</v>
      </c>
      <c r="AD29">
        <v>3.5644024902309512</v>
      </c>
      <c r="AE29">
        <v>4.8732719566666827</v>
      </c>
      <c r="AF29">
        <v>2.2850367675590242</v>
      </c>
      <c r="AG29">
        <v>4.6884622485288592</v>
      </c>
      <c r="AH29">
        <v>11.427672471473928</v>
      </c>
      <c r="AI29">
        <v>4.9371502676870138</v>
      </c>
      <c r="AJ29">
        <v>0</v>
      </c>
      <c r="AK29">
        <v>8.460723221589129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8.0231150301033658</v>
      </c>
      <c r="AR29">
        <v>0</v>
      </c>
      <c r="AS29">
        <v>2.9487163893019668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3.88</v>
      </c>
      <c r="BA29">
        <v>2.94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63.266089958729673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2.308709104334588</v>
      </c>
      <c r="AC30">
        <v>1.5388300112541595</v>
      </c>
      <c r="AD30">
        <v>3.5644024902309512</v>
      </c>
      <c r="AE30">
        <v>4.8732719566666827</v>
      </c>
      <c r="AF30">
        <v>2.2850367675590242</v>
      </c>
      <c r="AG30">
        <v>4.6884622485288592</v>
      </c>
      <c r="AH30">
        <v>11.427672471473928</v>
      </c>
      <c r="AI30">
        <v>4.9371502676870138</v>
      </c>
      <c r="AJ30">
        <v>0</v>
      </c>
      <c r="AK30">
        <v>8.460723221589129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8.0231150301033658</v>
      </c>
      <c r="AR30">
        <v>0</v>
      </c>
      <c r="AS30">
        <v>2.9487163893019668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3.88</v>
      </c>
      <c r="BA30">
        <v>2.94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63.266089958729673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2.308709104334588</v>
      </c>
      <c r="AC31">
        <v>1.5388300112541595</v>
      </c>
      <c r="AD31">
        <v>3.5644024902309512</v>
      </c>
      <c r="AE31">
        <v>4.8732719566666827</v>
      </c>
      <c r="AF31">
        <v>2.2850367675590242</v>
      </c>
      <c r="AG31">
        <v>4.6884622485288592</v>
      </c>
      <c r="AH31">
        <v>11.427672471473928</v>
      </c>
      <c r="AI31">
        <v>4.9371502676870138</v>
      </c>
      <c r="AJ31">
        <v>0</v>
      </c>
      <c r="AK31">
        <v>8.460723221589129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8.0231150301033658</v>
      </c>
      <c r="AR31">
        <v>0</v>
      </c>
      <c r="AS31">
        <v>2.9487163893019668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3.88</v>
      </c>
      <c r="BA31">
        <v>2.94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63.266089958729673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2.308709104334588</v>
      </c>
      <c r="AC32">
        <v>1.5388300112541595</v>
      </c>
      <c r="AD32">
        <v>3.5644024902309512</v>
      </c>
      <c r="AE32">
        <v>4.8732719566666827</v>
      </c>
      <c r="AF32">
        <v>2.2850367675590242</v>
      </c>
      <c r="AG32">
        <v>4.6884622485288592</v>
      </c>
      <c r="AH32">
        <v>11.427672471473928</v>
      </c>
      <c r="AI32">
        <v>0.64151866672292623</v>
      </c>
      <c r="AJ32">
        <v>0</v>
      </c>
      <c r="AK32">
        <v>8.4390216401384048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8.0231150301033658</v>
      </c>
      <c r="AR32">
        <v>0</v>
      </c>
      <c r="AS32">
        <v>2.9487163893019668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3.88</v>
      </c>
      <c r="BA32">
        <v>2.94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58.948756776314859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0.22</v>
      </c>
      <c r="R33">
        <v>0.73969918699186998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2.308709104334588</v>
      </c>
      <c r="AC33">
        <v>1.5388300112541595</v>
      </c>
      <c r="AD33">
        <v>3.5644024902309512</v>
      </c>
      <c r="AE33">
        <v>4.8732719566666827</v>
      </c>
      <c r="AF33">
        <v>2.2850367675590242</v>
      </c>
      <c r="AG33">
        <v>4.6884622485288592</v>
      </c>
      <c r="AH33">
        <v>11.427672471473928</v>
      </c>
      <c r="AI33">
        <v>0.32028832112451533</v>
      </c>
      <c r="AJ33">
        <v>0</v>
      </c>
      <c r="AK33">
        <v>8.4390216401384048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8.0231150301033658</v>
      </c>
      <c r="AR33">
        <v>0</v>
      </c>
      <c r="AS33">
        <v>2.9487163893019668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3.88</v>
      </c>
      <c r="BA33">
        <v>2.94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59.58722561770832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0.22</v>
      </c>
      <c r="R34">
        <v>0.19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2.308709104334588</v>
      </c>
      <c r="AC34">
        <v>1.5388300112541595</v>
      </c>
      <c r="AD34">
        <v>3.5644024902309512</v>
      </c>
      <c r="AE34">
        <v>4.8732719566666827</v>
      </c>
      <c r="AF34">
        <v>2.2850367675590242</v>
      </c>
      <c r="AG34">
        <v>4.6884622485288592</v>
      </c>
      <c r="AH34">
        <v>11.427672471473928</v>
      </c>
      <c r="AI34">
        <v>0.32028832112451533</v>
      </c>
      <c r="AJ34">
        <v>0</v>
      </c>
      <c r="AK34">
        <v>8.4390216401384048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8.0231150301033658</v>
      </c>
      <c r="AR34">
        <v>0</v>
      </c>
      <c r="AS34">
        <v>2.9487163893019668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3.88</v>
      </c>
      <c r="BA34">
        <v>2.94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59.037526430716447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0.22</v>
      </c>
      <c r="R35">
        <v>0.19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2.308709104334588</v>
      </c>
      <c r="AC35">
        <v>1.5388300112541595</v>
      </c>
      <c r="AD35">
        <v>3.5644024902309512</v>
      </c>
      <c r="AE35">
        <v>4.8732719566666827</v>
      </c>
      <c r="AF35">
        <v>2.2850367675590242</v>
      </c>
      <c r="AG35">
        <v>4.6884622485288592</v>
      </c>
      <c r="AH35">
        <v>9.4805417021992824</v>
      </c>
      <c r="AI35">
        <v>1.4102106374217629</v>
      </c>
      <c r="AJ35">
        <v>0</v>
      </c>
      <c r="AK35">
        <v>8.4390216401384048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8.0231150301033658</v>
      </c>
      <c r="AR35">
        <v>0</v>
      </c>
      <c r="AS35">
        <v>2.9487163893019668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3.88</v>
      </c>
      <c r="BA35">
        <v>2.59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57.830317977739043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0.22</v>
      </c>
      <c r="R36">
        <v>0.19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2.308709104334588</v>
      </c>
      <c r="AC36">
        <v>1.5388300112541595</v>
      </c>
      <c r="AD36">
        <v>3.5644024902309512</v>
      </c>
      <c r="AE36">
        <v>4.8732719566666827</v>
      </c>
      <c r="AF36">
        <v>2.2850367675590242</v>
      </c>
      <c r="AG36">
        <v>4.6884622485288592</v>
      </c>
      <c r="AH36">
        <v>9.4805417021992824</v>
      </c>
      <c r="AI36">
        <v>1.4102106374217629</v>
      </c>
      <c r="AJ36">
        <v>0</v>
      </c>
      <c r="AK36">
        <v>8.4390216401384048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8.0231150301033658</v>
      </c>
      <c r="AR36">
        <v>0</v>
      </c>
      <c r="AS36">
        <v>2.9487163893019668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3.88</v>
      </c>
      <c r="BA36">
        <v>2.59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57.830317977739043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0.22</v>
      </c>
      <c r="R37">
        <v>0.19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2.308709104334588</v>
      </c>
      <c r="AC37">
        <v>1.5388300112541595</v>
      </c>
      <c r="AD37">
        <v>3.5644024902309512</v>
      </c>
      <c r="AE37">
        <v>4.8732719566666827</v>
      </c>
      <c r="AF37">
        <v>2.2850367675590242</v>
      </c>
      <c r="AG37">
        <v>4.6884622485288592</v>
      </c>
      <c r="AH37">
        <v>9.4805417021992824</v>
      </c>
      <c r="AI37">
        <v>1.4102106374217629</v>
      </c>
      <c r="AJ37">
        <v>0</v>
      </c>
      <c r="AK37">
        <v>8.4390216401384048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8.0231150301033658</v>
      </c>
      <c r="AR37">
        <v>0</v>
      </c>
      <c r="AS37">
        <v>2.9487163893019668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3.88</v>
      </c>
      <c r="BA37">
        <v>2.4300000000000002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57.670317977739046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0.22</v>
      </c>
      <c r="R38">
        <v>0.19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2.308709104334588</v>
      </c>
      <c r="AC38">
        <v>1.5388300112541595</v>
      </c>
      <c r="AD38">
        <v>3.5644024902309512</v>
      </c>
      <c r="AE38">
        <v>4.8732719566666827</v>
      </c>
      <c r="AF38">
        <v>2.2850367675590242</v>
      </c>
      <c r="AG38">
        <v>4.6884622485288592</v>
      </c>
      <c r="AH38">
        <v>9.4805417021992824</v>
      </c>
      <c r="AI38">
        <v>1.4102106374217629</v>
      </c>
      <c r="AJ38">
        <v>0</v>
      </c>
      <c r="AK38">
        <v>8.4390216401384048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8.0231150301033658</v>
      </c>
      <c r="AR38">
        <v>0</v>
      </c>
      <c r="AS38">
        <v>2.9487163893019668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3.88</v>
      </c>
      <c r="BA38">
        <v>2.4300000000000002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57.670317977739046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0.22</v>
      </c>
      <c r="R39">
        <v>0.19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2.308709104334588</v>
      </c>
      <c r="AC39">
        <v>1.5388300112541595</v>
      </c>
      <c r="AD39">
        <v>3.5644024902309512</v>
      </c>
      <c r="AE39">
        <v>4.8732719566666827</v>
      </c>
      <c r="AF39">
        <v>2.2850367675590242</v>
      </c>
      <c r="AG39">
        <v>4.6884622485288592</v>
      </c>
      <c r="AH39">
        <v>9.4805417021992824</v>
      </c>
      <c r="AI39">
        <v>1.4102106374217629</v>
      </c>
      <c r="AJ39">
        <v>0</v>
      </c>
      <c r="AK39">
        <v>8.4390216401384048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8.0231150301033658</v>
      </c>
      <c r="AR39">
        <v>0</v>
      </c>
      <c r="AS39">
        <v>2.9487163893019668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3.88</v>
      </c>
      <c r="BA39">
        <v>2.4300000000000002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57.670317977739046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0.22</v>
      </c>
      <c r="R40">
        <v>0.19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2.308709104334588</v>
      </c>
      <c r="AC40">
        <v>1.5388300112541595</v>
      </c>
      <c r="AD40">
        <v>3.5644024902309512</v>
      </c>
      <c r="AE40">
        <v>4.8732719566666827</v>
      </c>
      <c r="AF40">
        <v>2.2850367675590242</v>
      </c>
      <c r="AG40">
        <v>4.6884622485288592</v>
      </c>
      <c r="AH40">
        <v>9.4805417021992824</v>
      </c>
      <c r="AI40">
        <v>1.4102106374217629</v>
      </c>
      <c r="AJ40">
        <v>0</v>
      </c>
      <c r="AK40">
        <v>8.4390216401384048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8.0231150301033658</v>
      </c>
      <c r="AR40">
        <v>0</v>
      </c>
      <c r="AS40">
        <v>2.9487163893019668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3.88</v>
      </c>
      <c r="BA40">
        <v>2.4300000000000002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57.670317977739046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0.22</v>
      </c>
      <c r="R41">
        <v>0.19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2.308709104334588</v>
      </c>
      <c r="AC41">
        <v>1.5388300112541595</v>
      </c>
      <c r="AD41">
        <v>3.5644024902309512</v>
      </c>
      <c r="AE41">
        <v>4.8732719566666827</v>
      </c>
      <c r="AF41">
        <v>2.2850367675590242</v>
      </c>
      <c r="AG41">
        <v>4.6884622485288592</v>
      </c>
      <c r="AH41">
        <v>9.4805417021992824</v>
      </c>
      <c r="AI41">
        <v>1.4102106374217629</v>
      </c>
      <c r="AJ41">
        <v>0</v>
      </c>
      <c r="AK41">
        <v>8.4390216401384048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8.0231150301033658</v>
      </c>
      <c r="AR41">
        <v>0</v>
      </c>
      <c r="AS41">
        <v>2.9487163893019668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3.88</v>
      </c>
      <c r="BA41">
        <v>2.4300000000000002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57.670317977739046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0.22</v>
      </c>
      <c r="R42">
        <v>0.19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2.308709104334588</v>
      </c>
      <c r="AC42">
        <v>1.5388300112541595</v>
      </c>
      <c r="AD42">
        <v>3.5644024902309512</v>
      </c>
      <c r="AE42">
        <v>4.8732719566666827</v>
      </c>
      <c r="AF42">
        <v>2.2850367675590242</v>
      </c>
      <c r="AG42">
        <v>4.6884622485288592</v>
      </c>
      <c r="AH42">
        <v>9.4805417021992824</v>
      </c>
      <c r="AI42">
        <v>1.4102106374217629</v>
      </c>
      <c r="AJ42">
        <v>0</v>
      </c>
      <c r="AK42">
        <v>8.4390216401384048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8.0231150301033658</v>
      </c>
      <c r="AR42">
        <v>0</v>
      </c>
      <c r="AS42">
        <v>2.9487163893019668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3.88</v>
      </c>
      <c r="BA42">
        <v>2.4300000000000002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57.670317977739046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0.22</v>
      </c>
      <c r="R43">
        <v>0.19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2.308709104334588</v>
      </c>
      <c r="AC43">
        <v>1.5388300112541595</v>
      </c>
      <c r="AD43">
        <v>3.5644024902309512</v>
      </c>
      <c r="AE43">
        <v>4.8732719566666827</v>
      </c>
      <c r="AF43">
        <v>2.2850367675590242</v>
      </c>
      <c r="AG43">
        <v>4.6884622485288592</v>
      </c>
      <c r="AH43">
        <v>9.4805417021992824</v>
      </c>
      <c r="AI43">
        <v>1.4102106374217629</v>
      </c>
      <c r="AJ43">
        <v>0</v>
      </c>
      <c r="AK43">
        <v>8.4390216401384048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6.27159849552182</v>
      </c>
      <c r="AR43">
        <v>0</v>
      </c>
      <c r="AS43">
        <v>2.9487163893019668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3.88</v>
      </c>
      <c r="BA43">
        <v>2.4300000000000002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55.918801443157506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0.22</v>
      </c>
      <c r="R44">
        <v>0.19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2.308709104334588</v>
      </c>
      <c r="AC44">
        <v>1.5388300112541595</v>
      </c>
      <c r="AD44">
        <v>3.5644024902309512</v>
      </c>
      <c r="AE44">
        <v>4.8732719566666827</v>
      </c>
      <c r="AF44">
        <v>2.2850367675590242</v>
      </c>
      <c r="AG44">
        <v>4.6884622485288592</v>
      </c>
      <c r="AH44">
        <v>9.4805417021992824</v>
      </c>
      <c r="AI44">
        <v>1.4102106374217629</v>
      </c>
      <c r="AJ44">
        <v>0</v>
      </c>
      <c r="AK44">
        <v>8.4390216401384048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6.27159849552182</v>
      </c>
      <c r="AR44">
        <v>0</v>
      </c>
      <c r="AS44">
        <v>2.9487163893019668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3.88</v>
      </c>
      <c r="BA44">
        <v>2.4300000000000002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55.918801443157506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0.22</v>
      </c>
      <c r="R45">
        <v>0.19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2.308709104334588</v>
      </c>
      <c r="AC45">
        <v>1.5388300112541595</v>
      </c>
      <c r="AD45">
        <v>3.5644024902309512</v>
      </c>
      <c r="AE45">
        <v>4.8732719566666827</v>
      </c>
      <c r="AF45">
        <v>1.5230864952272654</v>
      </c>
      <c r="AG45">
        <v>4.6884622485288592</v>
      </c>
      <c r="AH45">
        <v>9.4805417021992824</v>
      </c>
      <c r="AI45">
        <v>1.4102106374217629</v>
      </c>
      <c r="AJ45">
        <v>0</v>
      </c>
      <c r="AK45">
        <v>8.4390216401384048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6.27159849552182</v>
      </c>
      <c r="AR45">
        <v>0</v>
      </c>
      <c r="AS45">
        <v>2.9487163893019668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3.88</v>
      </c>
      <c r="BA45">
        <v>2.4300000000000002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55.156851170825746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0.22</v>
      </c>
      <c r="R46">
        <v>0.19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2.308709104334588</v>
      </c>
      <c r="AC46">
        <v>1.5388300112541595</v>
      </c>
      <c r="AD46">
        <v>3.5644024902309512</v>
      </c>
      <c r="AE46">
        <v>4.8732719566666827</v>
      </c>
      <c r="AF46">
        <v>1.5230864952272654</v>
      </c>
      <c r="AG46">
        <v>4.6884622485288592</v>
      </c>
      <c r="AH46">
        <v>9.4805417021992824</v>
      </c>
      <c r="AI46">
        <v>1.4102106374217629</v>
      </c>
      <c r="AJ46">
        <v>0</v>
      </c>
      <c r="AK46">
        <v>8.4390216401384048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6.27159849552182</v>
      </c>
      <c r="AR46">
        <v>0</v>
      </c>
      <c r="AS46">
        <v>2.9487163893019668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3.88</v>
      </c>
      <c r="BA46">
        <v>2.4300000000000002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55.156851170825746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0.22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2.308709104334588</v>
      </c>
      <c r="AC47">
        <v>1.5388300112541595</v>
      </c>
      <c r="AD47">
        <v>3.5644024902309512</v>
      </c>
      <c r="AE47">
        <v>4.8732719566666827</v>
      </c>
      <c r="AF47">
        <v>1.5230864952272654</v>
      </c>
      <c r="AG47">
        <v>4.6884622485288592</v>
      </c>
      <c r="AH47">
        <v>10.158024945998964</v>
      </c>
      <c r="AI47">
        <v>1.4102106374217629</v>
      </c>
      <c r="AJ47">
        <v>0</v>
      </c>
      <c r="AK47">
        <v>8.4390216401384048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6.27159849552182</v>
      </c>
      <c r="AR47">
        <v>0</v>
      </c>
      <c r="AS47">
        <v>2.9487163893019668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3.88</v>
      </c>
      <c r="BA47">
        <v>2.61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55.824334414625426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0.22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2.308709104334588</v>
      </c>
      <c r="AC48">
        <v>1.5388300112541595</v>
      </c>
      <c r="AD48">
        <v>3.5644024902309512</v>
      </c>
      <c r="AE48">
        <v>4.8732719566666827</v>
      </c>
      <c r="AF48">
        <v>1.5230864952272654</v>
      </c>
      <c r="AG48">
        <v>4.6884622485288592</v>
      </c>
      <c r="AH48">
        <v>10.158024945998964</v>
      </c>
      <c r="AI48">
        <v>1.4102106374217629</v>
      </c>
      <c r="AJ48">
        <v>0</v>
      </c>
      <c r="AK48">
        <v>8.4390216401384048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6.27159849552182</v>
      </c>
      <c r="AR48">
        <v>0</v>
      </c>
      <c r="AS48">
        <v>2.9487163893019668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3.88</v>
      </c>
      <c r="BA48">
        <v>2.61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55.824334414625426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0.22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2.308709104334588</v>
      </c>
      <c r="AC49">
        <v>1.5388300112541595</v>
      </c>
      <c r="AD49">
        <v>3.5644024902309512</v>
      </c>
      <c r="AE49">
        <v>4.8732719566666827</v>
      </c>
      <c r="AF49">
        <v>1.5230864952272654</v>
      </c>
      <c r="AG49">
        <v>4.6884622485288592</v>
      </c>
      <c r="AH49">
        <v>10.158024945998964</v>
      </c>
      <c r="AI49">
        <v>1.4102106374217629</v>
      </c>
      <c r="AJ49">
        <v>0</v>
      </c>
      <c r="AK49">
        <v>8.4390216401384048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6.27159849552182</v>
      </c>
      <c r="AR49">
        <v>0</v>
      </c>
      <c r="AS49">
        <v>2.9487163893019668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3.88</v>
      </c>
      <c r="BA49">
        <v>2.61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55.824334414625426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0.22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2.308709104334588</v>
      </c>
      <c r="AC50">
        <v>1.5388300112541595</v>
      </c>
      <c r="AD50">
        <v>3.5644024902309512</v>
      </c>
      <c r="AE50">
        <v>4.8732719566666827</v>
      </c>
      <c r="AF50">
        <v>1.5230864952272654</v>
      </c>
      <c r="AG50">
        <v>4.6884622485288592</v>
      </c>
      <c r="AH50">
        <v>10.158024945998964</v>
      </c>
      <c r="AI50">
        <v>1.4102106374217629</v>
      </c>
      <c r="AJ50">
        <v>0</v>
      </c>
      <c r="AK50">
        <v>8.4390216401384048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6.27159849552182</v>
      </c>
      <c r="AR50">
        <v>0</v>
      </c>
      <c r="AS50">
        <v>2.9487163893019668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3.88</v>
      </c>
      <c r="BA50">
        <v>2.61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55.824334414625426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0.22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2.308709104334588</v>
      </c>
      <c r="AC51">
        <v>1.5388300112541595</v>
      </c>
      <c r="AD51">
        <v>3.5644024902309512</v>
      </c>
      <c r="AE51">
        <v>4.8732719566666827</v>
      </c>
      <c r="AF51">
        <v>1.5230864952272654</v>
      </c>
      <c r="AG51">
        <v>4.6884622485288592</v>
      </c>
      <c r="AH51">
        <v>10.158024945998964</v>
      </c>
      <c r="AI51">
        <v>1.4102106374217629</v>
      </c>
      <c r="AJ51">
        <v>0</v>
      </c>
      <c r="AK51">
        <v>8.4390216401384048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4.180253648597958</v>
      </c>
      <c r="AR51">
        <v>0</v>
      </c>
      <c r="AS51">
        <v>2.9487163893019668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3.88</v>
      </c>
      <c r="BA51">
        <v>2.61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53.732989567701559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0.22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2.308709104334588</v>
      </c>
      <c r="AC52">
        <v>1.5388300112541595</v>
      </c>
      <c r="AD52">
        <v>3.5644024902309512</v>
      </c>
      <c r="AE52">
        <v>4.8732719566666827</v>
      </c>
      <c r="AF52">
        <v>1.5230864952272654</v>
      </c>
      <c r="AG52">
        <v>4.6884622485288592</v>
      </c>
      <c r="AH52">
        <v>10.158024945998964</v>
      </c>
      <c r="AI52">
        <v>1.4102106374217629</v>
      </c>
      <c r="AJ52">
        <v>0</v>
      </c>
      <c r="AK52">
        <v>8.4390216401384048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4.180253648597958</v>
      </c>
      <c r="AR52">
        <v>0</v>
      </c>
      <c r="AS52">
        <v>2.9487163893019668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3.88</v>
      </c>
      <c r="BA52">
        <v>2.61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53.732989567701559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0.22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2.308709104334588</v>
      </c>
      <c r="AC53">
        <v>1.5388300112541595</v>
      </c>
      <c r="AD53">
        <v>3.5644024902309512</v>
      </c>
      <c r="AE53">
        <v>4.8732719566666827</v>
      </c>
      <c r="AF53">
        <v>1.5230864952272654</v>
      </c>
      <c r="AG53">
        <v>4.6884622485288592</v>
      </c>
      <c r="AH53">
        <v>10.158024945998964</v>
      </c>
      <c r="AI53">
        <v>1.4102106374217629</v>
      </c>
      <c r="AJ53">
        <v>0</v>
      </c>
      <c r="AK53">
        <v>8.4390216401384048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4.180253648597958</v>
      </c>
      <c r="AR53">
        <v>0</v>
      </c>
      <c r="AS53">
        <v>2.9487163893019668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3.88</v>
      </c>
      <c r="BA53">
        <v>2.61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53.732989567701559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0.22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2.308709104334588</v>
      </c>
      <c r="AC54">
        <v>1.5388300112541595</v>
      </c>
      <c r="AD54">
        <v>3.5644024902309512</v>
      </c>
      <c r="AE54">
        <v>4.8732719566666827</v>
      </c>
      <c r="AF54">
        <v>1.5230864952272654</v>
      </c>
      <c r="AG54">
        <v>4.6884622485288592</v>
      </c>
      <c r="AH54">
        <v>10.158024945998964</v>
      </c>
      <c r="AI54">
        <v>1.4102106374217629</v>
      </c>
      <c r="AJ54">
        <v>0</v>
      </c>
      <c r="AK54">
        <v>8.4390216401384048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4.180253648597958</v>
      </c>
      <c r="AR54">
        <v>0</v>
      </c>
      <c r="AS54">
        <v>2.9487163893019668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3.88</v>
      </c>
      <c r="BA54">
        <v>2.61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53.732989567701559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0.22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2.308709104334588</v>
      </c>
      <c r="AC55">
        <v>1.5388300112541595</v>
      </c>
      <c r="AD55">
        <v>3.5644024902309512</v>
      </c>
      <c r="AE55">
        <v>4.8732719566666827</v>
      </c>
      <c r="AF55">
        <v>1.5230864952272654</v>
      </c>
      <c r="AG55">
        <v>4.6884622485288592</v>
      </c>
      <c r="AH55">
        <v>10.158024945998964</v>
      </c>
      <c r="AI55">
        <v>1.4102106374217629</v>
      </c>
      <c r="AJ55">
        <v>0</v>
      </c>
      <c r="AK55">
        <v>8.4390216401384048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4.180253648597958</v>
      </c>
      <c r="AR55">
        <v>0</v>
      </c>
      <c r="AS55">
        <v>2.9487163893019668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3.88</v>
      </c>
      <c r="BA55">
        <v>2.61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53.732989567701559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0.22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2.308709104334588</v>
      </c>
      <c r="AC56">
        <v>1.5388300112541595</v>
      </c>
      <c r="AD56">
        <v>3.5644024902309512</v>
      </c>
      <c r="AE56">
        <v>4.8732719566666827</v>
      </c>
      <c r="AF56">
        <v>1.5230864952272654</v>
      </c>
      <c r="AG56">
        <v>4.6884622485288592</v>
      </c>
      <c r="AH56">
        <v>10.158024945998964</v>
      </c>
      <c r="AI56">
        <v>1.4102106374217629</v>
      </c>
      <c r="AJ56">
        <v>0</v>
      </c>
      <c r="AK56">
        <v>8.4390216401384048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4.180253648597958</v>
      </c>
      <c r="AR56">
        <v>0</v>
      </c>
      <c r="AS56">
        <v>2.9487163893019668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3.88</v>
      </c>
      <c r="BA56">
        <v>2.61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53.732989567701559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0.22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2.1542982094413614</v>
      </c>
      <c r="AC57">
        <v>1.5388300112541595</v>
      </c>
      <c r="AD57">
        <v>3.5644024902309512</v>
      </c>
      <c r="AE57">
        <v>4.8732719566666827</v>
      </c>
      <c r="AF57">
        <v>1.5230864952272654</v>
      </c>
      <c r="AG57">
        <v>4.6884622485288592</v>
      </c>
      <c r="AH57">
        <v>10.158024945998964</v>
      </c>
      <c r="AI57">
        <v>0</v>
      </c>
      <c r="AJ57">
        <v>0</v>
      </c>
      <c r="AK57">
        <v>8.4390216401384048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4.180253648597958</v>
      </c>
      <c r="AR57">
        <v>0</v>
      </c>
      <c r="AS57">
        <v>2.9487163893019668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3.88</v>
      </c>
      <c r="BA57">
        <v>2.61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52.168368035386571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0.22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2.1542982094413614</v>
      </c>
      <c r="AC58">
        <v>1.5388300112541595</v>
      </c>
      <c r="AD58">
        <v>3.5644024902309512</v>
      </c>
      <c r="AE58">
        <v>4.8732719566666827</v>
      </c>
      <c r="AF58">
        <v>1.5230864952272654</v>
      </c>
      <c r="AG58">
        <v>4.6884622485288592</v>
      </c>
      <c r="AH58">
        <v>10.158024945998964</v>
      </c>
      <c r="AI58">
        <v>0</v>
      </c>
      <c r="AJ58">
        <v>0</v>
      </c>
      <c r="AK58">
        <v>8.4390216401384048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4.180253648597958</v>
      </c>
      <c r="AR58">
        <v>0</v>
      </c>
      <c r="AS58">
        <v>2.9487163893019668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3.88</v>
      </c>
      <c r="BA58">
        <v>2.61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52.168368035386571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0.22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2.1542982094413614</v>
      </c>
      <c r="AC59">
        <v>1.5388300112541595</v>
      </c>
      <c r="AD59">
        <v>3.5644024902309512</v>
      </c>
      <c r="AE59">
        <v>4.8732719566666827</v>
      </c>
      <c r="AF59">
        <v>1.5230864952272654</v>
      </c>
      <c r="AG59">
        <v>4.6884622485288592</v>
      </c>
      <c r="AH59">
        <v>9.7339643619747243</v>
      </c>
      <c r="AI59">
        <v>0</v>
      </c>
      <c r="AJ59">
        <v>0</v>
      </c>
      <c r="AK59">
        <v>8.4390216401384048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4.180253648597958</v>
      </c>
      <c r="AR59">
        <v>0</v>
      </c>
      <c r="AS59">
        <v>2.9487163893019668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3.88</v>
      </c>
      <c r="BA59">
        <v>2.48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51.614307451362322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0.22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2.1542982094413614</v>
      </c>
      <c r="AC60">
        <v>1.5388300112541595</v>
      </c>
      <c r="AD60">
        <v>3.5644024902309512</v>
      </c>
      <c r="AE60">
        <v>4.8732719566666827</v>
      </c>
      <c r="AF60">
        <v>1.5230864952272654</v>
      </c>
      <c r="AG60">
        <v>4.6884622485288592</v>
      </c>
      <c r="AH60">
        <v>9.7339643619747243</v>
      </c>
      <c r="AI60">
        <v>0</v>
      </c>
      <c r="AJ60">
        <v>0</v>
      </c>
      <c r="AK60">
        <v>8.4390216401384048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4.180253648597958</v>
      </c>
      <c r="AR60">
        <v>0</v>
      </c>
      <c r="AS60">
        <v>2.9487163893019668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3.88</v>
      </c>
      <c r="BA60">
        <v>2.48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51.614307451362322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0.22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2.1542982094413614</v>
      </c>
      <c r="AC61">
        <v>1.5388300112541595</v>
      </c>
      <c r="AD61">
        <v>3.5644024902309512</v>
      </c>
      <c r="AE61">
        <v>4.8732719566666827</v>
      </c>
      <c r="AF61">
        <v>1.5230864952272654</v>
      </c>
      <c r="AG61">
        <v>4.6884622485288592</v>
      </c>
      <c r="AH61">
        <v>9.7339643619747243</v>
      </c>
      <c r="AI61">
        <v>0</v>
      </c>
      <c r="AJ61">
        <v>0</v>
      </c>
      <c r="AK61">
        <v>8.4390216401384048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4.180253648597958</v>
      </c>
      <c r="AR61">
        <v>0</v>
      </c>
      <c r="AS61">
        <v>2.9487163893019668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3.88</v>
      </c>
      <c r="BA61">
        <v>2.48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51.614307451362322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0.22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2.1542982094413614</v>
      </c>
      <c r="AC62">
        <v>1.5388300112541595</v>
      </c>
      <c r="AD62">
        <v>3.5644024902309512</v>
      </c>
      <c r="AE62">
        <v>4.8732719566666827</v>
      </c>
      <c r="AF62">
        <v>1.5230864952272654</v>
      </c>
      <c r="AG62">
        <v>4.6884622485288592</v>
      </c>
      <c r="AH62">
        <v>9.7339643619747243</v>
      </c>
      <c r="AI62">
        <v>0</v>
      </c>
      <c r="AJ62">
        <v>0</v>
      </c>
      <c r="AK62">
        <v>8.4390216401384048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4.180253648597958</v>
      </c>
      <c r="AR62">
        <v>0</v>
      </c>
      <c r="AS62">
        <v>2.9487163893019668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3.88</v>
      </c>
      <c r="BA62">
        <v>2.48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51.614307451362322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0.22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2.1542982094413614</v>
      </c>
      <c r="AC63">
        <v>1.5388300112541595</v>
      </c>
      <c r="AD63">
        <v>3.5644024902309512</v>
      </c>
      <c r="AE63">
        <v>4.8732719566666827</v>
      </c>
      <c r="AF63">
        <v>2.2850367675590242</v>
      </c>
      <c r="AG63">
        <v>4.6884622485288592</v>
      </c>
      <c r="AH63">
        <v>9.7339643619747243</v>
      </c>
      <c r="AI63">
        <v>0</v>
      </c>
      <c r="AJ63">
        <v>0</v>
      </c>
      <c r="AK63">
        <v>8.4390216401384048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4.180253648597958</v>
      </c>
      <c r="AR63">
        <v>0</v>
      </c>
      <c r="AS63">
        <v>2.9487163893019668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3.88</v>
      </c>
      <c r="BA63">
        <v>2.48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52.376257723694081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0.22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2.1542982094413614</v>
      </c>
      <c r="AC64">
        <v>1.5388300112541595</v>
      </c>
      <c r="AD64">
        <v>3.5644024902309512</v>
      </c>
      <c r="AE64">
        <v>4.8732719566666827</v>
      </c>
      <c r="AF64">
        <v>2.2850367675590242</v>
      </c>
      <c r="AG64">
        <v>4.6884622485288592</v>
      </c>
      <c r="AH64">
        <v>9.7339643619747243</v>
      </c>
      <c r="AI64">
        <v>0</v>
      </c>
      <c r="AJ64">
        <v>0</v>
      </c>
      <c r="AK64">
        <v>8.4390216401384048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4.180253648597958</v>
      </c>
      <c r="AR64">
        <v>0</v>
      </c>
      <c r="AS64">
        <v>2.9487163893019668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3.88</v>
      </c>
      <c r="BA64">
        <v>2.48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52.376257723694081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0.22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2.1542982094413614</v>
      </c>
      <c r="AC65">
        <v>1.5388300112541595</v>
      </c>
      <c r="AD65">
        <v>3.5644024902309512</v>
      </c>
      <c r="AE65">
        <v>4.8732719566666827</v>
      </c>
      <c r="AF65">
        <v>2.2850367675590242</v>
      </c>
      <c r="AG65">
        <v>4.6884622485288592</v>
      </c>
      <c r="AH65">
        <v>9.7339643619747243</v>
      </c>
      <c r="AI65">
        <v>0</v>
      </c>
      <c r="AJ65">
        <v>0</v>
      </c>
      <c r="AK65">
        <v>8.4390216401384048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4.180253648597958</v>
      </c>
      <c r="AR65">
        <v>0</v>
      </c>
      <c r="AS65">
        <v>2.9487163893019668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3.88</v>
      </c>
      <c r="BA65">
        <v>2.48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52.376257723694081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0.22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2.1542982094413614</v>
      </c>
      <c r="AC66">
        <v>1.5388300112541595</v>
      </c>
      <c r="AD66">
        <v>3.5644024902309512</v>
      </c>
      <c r="AE66">
        <v>4.8732719566666827</v>
      </c>
      <c r="AF66">
        <v>2.2850367675590242</v>
      </c>
      <c r="AG66">
        <v>4.6884622485288592</v>
      </c>
      <c r="AH66">
        <v>9.7339643619747243</v>
      </c>
      <c r="AI66">
        <v>0</v>
      </c>
      <c r="AJ66">
        <v>0</v>
      </c>
      <c r="AK66">
        <v>8.4390216401384048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4.180253648597958</v>
      </c>
      <c r="AR66">
        <v>0</v>
      </c>
      <c r="AS66">
        <v>2.9487163893019668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3.88</v>
      </c>
      <c r="BA66">
        <v>2.48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52.376257723694081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2.1542982094413614</v>
      </c>
      <c r="AC67">
        <v>1.5388300112541595</v>
      </c>
      <c r="AD67">
        <v>3.5644024902309512</v>
      </c>
      <c r="AE67">
        <v>4.8732719566666827</v>
      </c>
      <c r="AF67">
        <v>2.2850367675590242</v>
      </c>
      <c r="AG67">
        <v>4.6884622485288592</v>
      </c>
      <c r="AH67">
        <v>9.7339643619747243</v>
      </c>
      <c r="AI67">
        <v>0</v>
      </c>
      <c r="AJ67">
        <v>0</v>
      </c>
      <c r="AK67">
        <v>8.4390216401384048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4.180253648597958</v>
      </c>
      <c r="AR67">
        <v>0</v>
      </c>
      <c r="AS67">
        <v>2.9487163893019668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3.88</v>
      </c>
      <c r="BA67">
        <v>2.48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52.156257723694083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2.1542982094413614</v>
      </c>
      <c r="AC68">
        <v>1.5388300112541595</v>
      </c>
      <c r="AD68">
        <v>3.5644024902309512</v>
      </c>
      <c r="AE68">
        <v>4.8732719566666827</v>
      </c>
      <c r="AF68">
        <v>2.2850367675590242</v>
      </c>
      <c r="AG68">
        <v>4.6884622485288592</v>
      </c>
      <c r="AH68">
        <v>9.7339643619747243</v>
      </c>
      <c r="AI68">
        <v>0</v>
      </c>
      <c r="AJ68">
        <v>0</v>
      </c>
      <c r="AK68">
        <v>8.4390216401384048</v>
      </c>
      <c r="AL68">
        <v>0</v>
      </c>
      <c r="AM68">
        <v>0.50683745222180587</v>
      </c>
      <c r="AN68">
        <v>0</v>
      </c>
      <c r="AO68">
        <v>0</v>
      </c>
      <c r="AP68">
        <v>0</v>
      </c>
      <c r="AQ68">
        <v>4.180253648597958</v>
      </c>
      <c r="AR68">
        <v>0</v>
      </c>
      <c r="AS68">
        <v>2.9487163893019668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3.88</v>
      </c>
      <c r="BA68">
        <v>2.48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52.663095175915899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2.1542982094413614</v>
      </c>
      <c r="AC69">
        <v>1.5388300112541595</v>
      </c>
      <c r="AD69">
        <v>3.5644024902309512</v>
      </c>
      <c r="AE69">
        <v>4.8732719566666827</v>
      </c>
      <c r="AF69">
        <v>2.2850367675590242</v>
      </c>
      <c r="AG69">
        <v>4.6884622485288592</v>
      </c>
      <c r="AH69">
        <v>9.7339643619747243</v>
      </c>
      <c r="AI69">
        <v>0</v>
      </c>
      <c r="AJ69">
        <v>0</v>
      </c>
      <c r="AK69">
        <v>8.4390216401384048</v>
      </c>
      <c r="AL69">
        <v>0</v>
      </c>
      <c r="AM69">
        <v>0.50683745222180587</v>
      </c>
      <c r="AN69">
        <v>0</v>
      </c>
      <c r="AO69">
        <v>0</v>
      </c>
      <c r="AP69">
        <v>0</v>
      </c>
      <c r="AQ69">
        <v>6.27159849552182</v>
      </c>
      <c r="AR69">
        <v>0</v>
      </c>
      <c r="AS69">
        <v>2.9487163893019668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3.88</v>
      </c>
      <c r="BA69">
        <v>2.48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54.754440022839759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2.1542982094413614</v>
      </c>
      <c r="AC70">
        <v>1.5388300112541595</v>
      </c>
      <c r="AD70">
        <v>3.5644024902309512</v>
      </c>
      <c r="AE70">
        <v>4.8732719566666827</v>
      </c>
      <c r="AF70">
        <v>2.2850367675590242</v>
      </c>
      <c r="AG70">
        <v>4.6884622485288592</v>
      </c>
      <c r="AH70">
        <v>9.7339643619747243</v>
      </c>
      <c r="AI70">
        <v>0</v>
      </c>
      <c r="AJ70">
        <v>0</v>
      </c>
      <c r="AK70">
        <v>8.4390216401384048</v>
      </c>
      <c r="AL70">
        <v>0</v>
      </c>
      <c r="AM70">
        <v>1.0136749044436117</v>
      </c>
      <c r="AN70">
        <v>0</v>
      </c>
      <c r="AO70">
        <v>0</v>
      </c>
      <c r="AP70">
        <v>0</v>
      </c>
      <c r="AQ70">
        <v>6.27159849552182</v>
      </c>
      <c r="AR70">
        <v>0</v>
      </c>
      <c r="AS70">
        <v>2.9487163893019668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3.88</v>
      </c>
      <c r="BA70">
        <v>2.48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55.261277475061561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2.1542982094413614</v>
      </c>
      <c r="AC71">
        <v>1.5388300112541595</v>
      </c>
      <c r="AD71">
        <v>3.5644024902309512</v>
      </c>
      <c r="AE71">
        <v>4.8732719566666827</v>
      </c>
      <c r="AF71">
        <v>2.2850367675590242</v>
      </c>
      <c r="AG71">
        <v>4.6884622485288592</v>
      </c>
      <c r="AH71">
        <v>10.581240787823951</v>
      </c>
      <c r="AI71">
        <v>0</v>
      </c>
      <c r="AJ71">
        <v>0</v>
      </c>
      <c r="AK71">
        <v>8.4390216401384048</v>
      </c>
      <c r="AL71">
        <v>0</v>
      </c>
      <c r="AM71">
        <v>1.0136749044436117</v>
      </c>
      <c r="AN71">
        <v>0</v>
      </c>
      <c r="AO71">
        <v>0</v>
      </c>
      <c r="AP71">
        <v>0</v>
      </c>
      <c r="AQ71">
        <v>8.3105683695757193</v>
      </c>
      <c r="AR71">
        <v>0</v>
      </c>
      <c r="AS71">
        <v>2.9487163893019668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3.88</v>
      </c>
      <c r="BA71">
        <v>2.68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58.347523774964692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2.1542982094413614</v>
      </c>
      <c r="AC72">
        <v>1.5388300112541595</v>
      </c>
      <c r="AD72">
        <v>3.5644024902309512</v>
      </c>
      <c r="AE72">
        <v>4.8732719566666827</v>
      </c>
      <c r="AF72">
        <v>2.2850367675590242</v>
      </c>
      <c r="AG72">
        <v>4.6884622485288592</v>
      </c>
      <c r="AH72">
        <v>10.581240787823951</v>
      </c>
      <c r="AI72">
        <v>0</v>
      </c>
      <c r="AJ72">
        <v>0</v>
      </c>
      <c r="AK72">
        <v>8.4390216401384048</v>
      </c>
      <c r="AL72">
        <v>0</v>
      </c>
      <c r="AM72">
        <v>1.0136749044436117</v>
      </c>
      <c r="AN72">
        <v>0</v>
      </c>
      <c r="AO72">
        <v>0</v>
      </c>
      <c r="AP72">
        <v>0</v>
      </c>
      <c r="AQ72">
        <v>8.360507297195916</v>
      </c>
      <c r="AR72">
        <v>0</v>
      </c>
      <c r="AS72">
        <v>2.9487163893019668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3.88</v>
      </c>
      <c r="BA72">
        <v>2.68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58.397462702584889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2.1542982094413614</v>
      </c>
      <c r="AC73">
        <v>1.5388300112541595</v>
      </c>
      <c r="AD73">
        <v>3.5644024902309512</v>
      </c>
      <c r="AE73">
        <v>4.8732719566666827</v>
      </c>
      <c r="AF73">
        <v>2.2850367675590242</v>
      </c>
      <c r="AG73">
        <v>4.6884622485288592</v>
      </c>
      <c r="AH73">
        <v>10.581240787823951</v>
      </c>
      <c r="AI73">
        <v>0.35985334902813193</v>
      </c>
      <c r="AJ73">
        <v>0</v>
      </c>
      <c r="AK73">
        <v>8.4390216401384048</v>
      </c>
      <c r="AL73">
        <v>0</v>
      </c>
      <c r="AM73">
        <v>1.0136749044436117</v>
      </c>
      <c r="AN73">
        <v>0</v>
      </c>
      <c r="AO73">
        <v>0</v>
      </c>
      <c r="AP73">
        <v>0</v>
      </c>
      <c r="AQ73">
        <v>8.360507297195916</v>
      </c>
      <c r="AR73">
        <v>0</v>
      </c>
      <c r="AS73">
        <v>2.9487163893019668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3.88</v>
      </c>
      <c r="BA73">
        <v>2.68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58.757316051613017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2.1542982094413614</v>
      </c>
      <c r="AC74">
        <v>1.5388300112541595</v>
      </c>
      <c r="AD74">
        <v>3.5644024902309512</v>
      </c>
      <c r="AE74">
        <v>4.8732719566666827</v>
      </c>
      <c r="AF74">
        <v>2.2850367675590242</v>
      </c>
      <c r="AG74">
        <v>4.6884622485288592</v>
      </c>
      <c r="AH74">
        <v>10.581240787823951</v>
      </c>
      <c r="AI74">
        <v>0.64151866672292623</v>
      </c>
      <c r="AJ74">
        <v>0</v>
      </c>
      <c r="AK74">
        <v>8.4390216401384048</v>
      </c>
      <c r="AL74">
        <v>0</v>
      </c>
      <c r="AM74">
        <v>1.0136749044436117</v>
      </c>
      <c r="AN74">
        <v>0</v>
      </c>
      <c r="AO74">
        <v>0</v>
      </c>
      <c r="AP74">
        <v>0</v>
      </c>
      <c r="AQ74">
        <v>8.360507297195916</v>
      </c>
      <c r="AR74">
        <v>0</v>
      </c>
      <c r="AS74">
        <v>2.9487163893019668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3.88</v>
      </c>
      <c r="BA74">
        <v>2.68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59.038981369307812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2.1542982094413614</v>
      </c>
      <c r="AC75">
        <v>1.5388300112541595</v>
      </c>
      <c r="AD75">
        <v>3.5644024902309512</v>
      </c>
      <c r="AE75">
        <v>4.8732719566666827</v>
      </c>
      <c r="AF75">
        <v>3.0461729904545307</v>
      </c>
      <c r="AG75">
        <v>4.6884622485288592</v>
      </c>
      <c r="AH75">
        <v>10.581240787823951</v>
      </c>
      <c r="AI75">
        <v>0.76869197069883688</v>
      </c>
      <c r="AJ75">
        <v>0</v>
      </c>
      <c r="AK75">
        <v>8.4390216401384048</v>
      </c>
      <c r="AL75">
        <v>0</v>
      </c>
      <c r="AM75">
        <v>1.4102910212446325</v>
      </c>
      <c r="AN75">
        <v>0</v>
      </c>
      <c r="AO75">
        <v>0</v>
      </c>
      <c r="AP75">
        <v>0</v>
      </c>
      <c r="AQ75">
        <v>8.360507297195916</v>
      </c>
      <c r="AR75">
        <v>0</v>
      </c>
      <c r="AS75">
        <v>2.9487163893019668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1.39</v>
      </c>
      <c r="AZ75">
        <v>3.88</v>
      </c>
      <c r="BA75">
        <v>2.68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60.32390701298025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2.1542982094413614</v>
      </c>
      <c r="AC76">
        <v>1.9494358159706915</v>
      </c>
      <c r="AD76">
        <v>3.5644024902309512</v>
      </c>
      <c r="AE76">
        <v>4.8732719566666827</v>
      </c>
      <c r="AF76">
        <v>3.0461729904545307</v>
      </c>
      <c r="AG76">
        <v>4.6884622485288592</v>
      </c>
      <c r="AH76">
        <v>10.581240787823951</v>
      </c>
      <c r="AI76">
        <v>4.9371502676870138</v>
      </c>
      <c r="AJ76">
        <v>0</v>
      </c>
      <c r="AK76">
        <v>8.4390216401384048</v>
      </c>
      <c r="AL76">
        <v>0</v>
      </c>
      <c r="AM76">
        <v>1.4102910212446325</v>
      </c>
      <c r="AN76">
        <v>0</v>
      </c>
      <c r="AO76">
        <v>0</v>
      </c>
      <c r="AP76">
        <v>0</v>
      </c>
      <c r="AQ76">
        <v>8.360507297195916</v>
      </c>
      <c r="AR76">
        <v>0</v>
      </c>
      <c r="AS76">
        <v>2.9487163893019668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3.88</v>
      </c>
      <c r="BA76">
        <v>2.68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66.302971114684965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4.7079349401583084</v>
      </c>
      <c r="AC77">
        <v>3.077660022508319</v>
      </c>
      <c r="AD77">
        <v>3.6545828752380718</v>
      </c>
      <c r="AE77">
        <v>4.9892576999731446</v>
      </c>
      <c r="AF77">
        <v>3.385631605371564</v>
      </c>
      <c r="AG77">
        <v>4.6884622485288592</v>
      </c>
      <c r="AH77">
        <v>13.798863824772811</v>
      </c>
      <c r="AI77">
        <v>4.9371502676870138</v>
      </c>
      <c r="AJ77">
        <v>0</v>
      </c>
      <c r="AK77">
        <v>8.460723221589129</v>
      </c>
      <c r="AL77">
        <v>0</v>
      </c>
      <c r="AM77">
        <v>1.5196089030963946</v>
      </c>
      <c r="AN77">
        <v>0</v>
      </c>
      <c r="AO77">
        <v>0</v>
      </c>
      <c r="AP77">
        <v>0</v>
      </c>
      <c r="AQ77">
        <v>9.0718325101275035</v>
      </c>
      <c r="AR77">
        <v>0</v>
      </c>
      <c r="AS77">
        <v>2.9487163893019668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3.51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76.81042450835308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4.7079349401583084</v>
      </c>
      <c r="AC78">
        <v>3.077660022508319</v>
      </c>
      <c r="AD78">
        <v>3.6545828752380718</v>
      </c>
      <c r="AE78">
        <v>4.9892576999731446</v>
      </c>
      <c r="AF78">
        <v>3.385631605371564</v>
      </c>
      <c r="AG78">
        <v>4.6884622485288592</v>
      </c>
      <c r="AH78">
        <v>13.798863824772811</v>
      </c>
      <c r="AI78">
        <v>4.9371502676870138</v>
      </c>
      <c r="AJ78">
        <v>0</v>
      </c>
      <c r="AK78">
        <v>8.460723221589129</v>
      </c>
      <c r="AL78">
        <v>0</v>
      </c>
      <c r="AM78">
        <v>1.5196089030963946</v>
      </c>
      <c r="AN78">
        <v>0</v>
      </c>
      <c r="AO78">
        <v>0</v>
      </c>
      <c r="AP78">
        <v>0</v>
      </c>
      <c r="AQ78">
        <v>9.0718325101275035</v>
      </c>
      <c r="AR78">
        <v>0</v>
      </c>
      <c r="AS78">
        <v>2.9487163893019668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3.51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76.81042450835308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4.7079349401583084</v>
      </c>
      <c r="AC79">
        <v>3.077660022508319</v>
      </c>
      <c r="AD79">
        <v>3.6545828752380718</v>
      </c>
      <c r="AE79">
        <v>4.9892576999731446</v>
      </c>
      <c r="AF79">
        <v>3.385631605371564</v>
      </c>
      <c r="AG79">
        <v>4.6884622485288592</v>
      </c>
      <c r="AH79">
        <v>13.798863824772811</v>
      </c>
      <c r="AI79">
        <v>4.9371502676870138</v>
      </c>
      <c r="AJ79">
        <v>0</v>
      </c>
      <c r="AK79">
        <v>8.460723221589129</v>
      </c>
      <c r="AL79">
        <v>0</v>
      </c>
      <c r="AM79">
        <v>1.5196089030963946</v>
      </c>
      <c r="AN79">
        <v>0</v>
      </c>
      <c r="AO79">
        <v>0</v>
      </c>
      <c r="AP79">
        <v>0</v>
      </c>
      <c r="AQ79">
        <v>9.0718325101275035</v>
      </c>
      <c r="AR79">
        <v>0</v>
      </c>
      <c r="AS79">
        <v>2.9487163893019668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3.51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76.81042450835308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2.1282035625458563E-4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4.7079349401583084</v>
      </c>
      <c r="AC80">
        <v>3.077660022508319</v>
      </c>
      <c r="AD80">
        <v>3.6545828752380718</v>
      </c>
      <c r="AE80">
        <v>4.9892576999731446</v>
      </c>
      <c r="AF80">
        <v>3.385631605371564</v>
      </c>
      <c r="AG80">
        <v>4.6884622485288592</v>
      </c>
      <c r="AH80">
        <v>13.798863824772811</v>
      </c>
      <c r="AI80">
        <v>4.9371502676870138</v>
      </c>
      <c r="AJ80">
        <v>0</v>
      </c>
      <c r="AK80">
        <v>8.460723221589129</v>
      </c>
      <c r="AL80">
        <v>0</v>
      </c>
      <c r="AM80">
        <v>1.5196089030963946</v>
      </c>
      <c r="AN80">
        <v>0</v>
      </c>
      <c r="AO80">
        <v>0</v>
      </c>
      <c r="AP80">
        <v>0</v>
      </c>
      <c r="AQ80">
        <v>9.0718325101275035</v>
      </c>
      <c r="AR80">
        <v>0</v>
      </c>
      <c r="AS80">
        <v>2.9487163893019668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3.51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76.810637328709348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4.7079349401583084</v>
      </c>
      <c r="AC81">
        <v>3.077660022508319</v>
      </c>
      <c r="AD81">
        <v>3.6545828752380718</v>
      </c>
      <c r="AE81">
        <v>4.9892576999731446</v>
      </c>
      <c r="AF81">
        <v>3.385631605371564</v>
      </c>
      <c r="AG81">
        <v>4.6884622485288592</v>
      </c>
      <c r="AH81">
        <v>13.798863824772811</v>
      </c>
      <c r="AI81">
        <v>4.9371502676870138</v>
      </c>
      <c r="AJ81">
        <v>0</v>
      </c>
      <c r="AK81">
        <v>8.460723221589129</v>
      </c>
      <c r="AL81">
        <v>0</v>
      </c>
      <c r="AM81">
        <v>1.5196089030963946</v>
      </c>
      <c r="AN81">
        <v>0</v>
      </c>
      <c r="AO81">
        <v>0</v>
      </c>
      <c r="AP81">
        <v>0</v>
      </c>
      <c r="AQ81">
        <v>9.0718325101275035</v>
      </c>
      <c r="AR81">
        <v>0</v>
      </c>
      <c r="AS81">
        <v>2.9487163893019668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3.51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76.81042450835308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4.7079349401583084</v>
      </c>
      <c r="AC82">
        <v>3.077660022508319</v>
      </c>
      <c r="AD82">
        <v>3.6545828752380718</v>
      </c>
      <c r="AE82">
        <v>4.9892576999731446</v>
      </c>
      <c r="AF82">
        <v>3.385631605371564</v>
      </c>
      <c r="AG82">
        <v>4.6884622485288592</v>
      </c>
      <c r="AH82">
        <v>13.798863824772811</v>
      </c>
      <c r="AI82">
        <v>1.6664412943213753</v>
      </c>
      <c r="AJ82">
        <v>0</v>
      </c>
      <c r="AK82">
        <v>8.460723221589129</v>
      </c>
      <c r="AL82">
        <v>0</v>
      </c>
      <c r="AM82">
        <v>1.5196089030963946</v>
      </c>
      <c r="AN82">
        <v>0</v>
      </c>
      <c r="AO82">
        <v>0</v>
      </c>
      <c r="AP82">
        <v>0</v>
      </c>
      <c r="AQ82">
        <v>9.0718325101275035</v>
      </c>
      <c r="AR82">
        <v>0</v>
      </c>
      <c r="AS82">
        <v>2.9487163893019668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3.51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73.539715534987451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4.7079349401583084</v>
      </c>
      <c r="AC83">
        <v>3.077660022508319</v>
      </c>
      <c r="AD83">
        <v>3.6545828752380718</v>
      </c>
      <c r="AE83">
        <v>4.9892576999731446</v>
      </c>
      <c r="AF83">
        <v>3.385631605371564</v>
      </c>
      <c r="AG83">
        <v>4.6884622485288592</v>
      </c>
      <c r="AH83">
        <v>13.798863824772811</v>
      </c>
      <c r="AI83">
        <v>1.4102106374217629</v>
      </c>
      <c r="AJ83">
        <v>0</v>
      </c>
      <c r="AK83">
        <v>8.460723221589129</v>
      </c>
      <c r="AL83">
        <v>0</v>
      </c>
      <c r="AM83">
        <v>1.5196089030963946</v>
      </c>
      <c r="AN83">
        <v>0</v>
      </c>
      <c r="AO83">
        <v>0</v>
      </c>
      <c r="AP83">
        <v>0</v>
      </c>
      <c r="AQ83">
        <v>9.0718325101275035</v>
      </c>
      <c r="AR83">
        <v>0</v>
      </c>
      <c r="AS83">
        <v>2.9487163893019668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3.51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73.283484878087833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4.7079349401583084</v>
      </c>
      <c r="AC84">
        <v>3.077660022508319</v>
      </c>
      <c r="AD84">
        <v>3.6545828752380718</v>
      </c>
      <c r="AE84">
        <v>4.9892576999731446</v>
      </c>
      <c r="AF84">
        <v>3.385631605371564</v>
      </c>
      <c r="AG84">
        <v>4.6884622485288592</v>
      </c>
      <c r="AH84">
        <v>13.798863824772811</v>
      </c>
      <c r="AI84">
        <v>1.4102106374217629</v>
      </c>
      <c r="AJ84">
        <v>0</v>
      </c>
      <c r="AK84">
        <v>8.460723221589129</v>
      </c>
      <c r="AL84">
        <v>0</v>
      </c>
      <c r="AM84">
        <v>1.5196089030963946</v>
      </c>
      <c r="AN84">
        <v>0</v>
      </c>
      <c r="AO84">
        <v>0</v>
      </c>
      <c r="AP84">
        <v>0</v>
      </c>
      <c r="AQ84">
        <v>9.0718325101275035</v>
      </c>
      <c r="AR84">
        <v>0</v>
      </c>
      <c r="AS84">
        <v>2.9487163893019668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3.51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73.283484878087833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4.5609783643288928</v>
      </c>
      <c r="AC85">
        <v>2.9260372368217094</v>
      </c>
      <c r="AD85">
        <v>3.5644024902309512</v>
      </c>
      <c r="AE85">
        <v>4.8732719566666827</v>
      </c>
      <c r="AF85">
        <v>3.0461729904545307</v>
      </c>
      <c r="AG85">
        <v>4.6884622485288592</v>
      </c>
      <c r="AH85">
        <v>11.850888313298915</v>
      </c>
      <c r="AI85">
        <v>1.4102106374217629</v>
      </c>
      <c r="AJ85">
        <v>0</v>
      </c>
      <c r="AK85">
        <v>8.460723221589129</v>
      </c>
      <c r="AL85">
        <v>0</v>
      </c>
      <c r="AM85">
        <v>1.4102910212446325</v>
      </c>
      <c r="AN85">
        <v>0</v>
      </c>
      <c r="AO85">
        <v>0</v>
      </c>
      <c r="AP85">
        <v>0</v>
      </c>
      <c r="AQ85">
        <v>8.360507297195916</v>
      </c>
      <c r="AR85">
        <v>0</v>
      </c>
      <c r="AS85">
        <v>2.9487163893019668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3.18</v>
      </c>
      <c r="AZ85">
        <v>3.88</v>
      </c>
      <c r="BA85">
        <v>3.01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68.170662167083947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4.5609783643288928</v>
      </c>
      <c r="AC86">
        <v>2.9260372368217094</v>
      </c>
      <c r="AD86">
        <v>3.5644024902309512</v>
      </c>
      <c r="AE86">
        <v>4.8732719566666827</v>
      </c>
      <c r="AF86">
        <v>3.0461729904545307</v>
      </c>
      <c r="AG86">
        <v>4.6884622485288592</v>
      </c>
      <c r="AH86">
        <v>11.850888313298915</v>
      </c>
      <c r="AI86">
        <v>1.4102106374217629</v>
      </c>
      <c r="AJ86">
        <v>0</v>
      </c>
      <c r="AK86">
        <v>8.460723221589129</v>
      </c>
      <c r="AL86">
        <v>0</v>
      </c>
      <c r="AM86">
        <v>1.4102910212446325</v>
      </c>
      <c r="AN86">
        <v>0</v>
      </c>
      <c r="AO86">
        <v>0</v>
      </c>
      <c r="AP86">
        <v>0</v>
      </c>
      <c r="AQ86">
        <v>8.360507297195916</v>
      </c>
      <c r="AR86">
        <v>0</v>
      </c>
      <c r="AS86">
        <v>2.9487163893019668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3.18</v>
      </c>
      <c r="AZ86">
        <v>3.88</v>
      </c>
      <c r="BA86">
        <v>3.01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68.170662167083947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2.4499999999999997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4.5609783643288928</v>
      </c>
      <c r="AC87">
        <v>2.9260372368217094</v>
      </c>
      <c r="AD87">
        <v>3.5644024902309512</v>
      </c>
      <c r="AE87">
        <v>4.8732719566666827</v>
      </c>
      <c r="AF87">
        <v>3.0461729904545307</v>
      </c>
      <c r="AG87">
        <v>4.6884622485288592</v>
      </c>
      <c r="AH87">
        <v>11.850888313298915</v>
      </c>
      <c r="AI87">
        <v>1.4102106374217629</v>
      </c>
      <c r="AJ87">
        <v>0</v>
      </c>
      <c r="AK87">
        <v>8.4390216401384048</v>
      </c>
      <c r="AL87">
        <v>0</v>
      </c>
      <c r="AM87">
        <v>1.4102910212446325</v>
      </c>
      <c r="AN87">
        <v>0</v>
      </c>
      <c r="AO87">
        <v>0</v>
      </c>
      <c r="AP87">
        <v>0</v>
      </c>
      <c r="AQ87">
        <v>8.360507297195916</v>
      </c>
      <c r="AR87">
        <v>0</v>
      </c>
      <c r="AS87">
        <v>2.9487163893019668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3.18</v>
      </c>
      <c r="AZ87">
        <v>3.88</v>
      </c>
      <c r="BA87">
        <v>3.01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70.598960585633222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4.5609783643288928</v>
      </c>
      <c r="AC88">
        <v>2.9260372368217094</v>
      </c>
      <c r="AD88">
        <v>3.5644024902309512</v>
      </c>
      <c r="AE88">
        <v>4.8732719566666827</v>
      </c>
      <c r="AF88">
        <v>3.0461729904545307</v>
      </c>
      <c r="AG88">
        <v>4.6884622485288592</v>
      </c>
      <c r="AH88">
        <v>11.850888313298915</v>
      </c>
      <c r="AI88">
        <v>1.4102106374217629</v>
      </c>
      <c r="AJ88">
        <v>0</v>
      </c>
      <c r="AK88">
        <v>8.4390216401384048</v>
      </c>
      <c r="AL88">
        <v>0</v>
      </c>
      <c r="AM88">
        <v>1.4102910212446325</v>
      </c>
      <c r="AN88">
        <v>0</v>
      </c>
      <c r="AO88">
        <v>0</v>
      </c>
      <c r="AP88">
        <v>0</v>
      </c>
      <c r="AQ88">
        <v>8.360507297195916</v>
      </c>
      <c r="AR88">
        <v>0</v>
      </c>
      <c r="AS88">
        <v>2.9487163893019668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3.18</v>
      </c>
      <c r="AZ88">
        <v>3.88</v>
      </c>
      <c r="BA88">
        <v>3.01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68.148960585633233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4.5609783643288928</v>
      </c>
      <c r="AC89">
        <v>2.9260372368217094</v>
      </c>
      <c r="AD89">
        <v>3.5644024902309512</v>
      </c>
      <c r="AE89">
        <v>4.8732719566666827</v>
      </c>
      <c r="AF89">
        <v>3.0461729904545307</v>
      </c>
      <c r="AG89">
        <v>4.6884622485288592</v>
      </c>
      <c r="AH89">
        <v>11.850888313298915</v>
      </c>
      <c r="AI89">
        <v>1.4102106374217629</v>
      </c>
      <c r="AJ89">
        <v>0</v>
      </c>
      <c r="AK89">
        <v>8.4390216401384048</v>
      </c>
      <c r="AL89">
        <v>0</v>
      </c>
      <c r="AM89">
        <v>1.4102910212446325</v>
      </c>
      <c r="AN89">
        <v>0</v>
      </c>
      <c r="AO89">
        <v>0</v>
      </c>
      <c r="AP89">
        <v>0</v>
      </c>
      <c r="AQ89">
        <v>8.360507297195916</v>
      </c>
      <c r="AR89">
        <v>0</v>
      </c>
      <c r="AS89">
        <v>2.9487163893019668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3.18</v>
      </c>
      <c r="AZ89">
        <v>3.88</v>
      </c>
      <c r="BA89">
        <v>3.01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68.148960585633233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4.5609783643288928</v>
      </c>
      <c r="AC90">
        <v>2.9260372368217094</v>
      </c>
      <c r="AD90">
        <v>3.5644024902309512</v>
      </c>
      <c r="AE90">
        <v>4.8732719566666827</v>
      </c>
      <c r="AF90">
        <v>3.0461729904545307</v>
      </c>
      <c r="AG90">
        <v>4.6884622485288592</v>
      </c>
      <c r="AH90">
        <v>11.850888313298915</v>
      </c>
      <c r="AI90">
        <v>1.4102106374217629</v>
      </c>
      <c r="AJ90">
        <v>0</v>
      </c>
      <c r="AK90">
        <v>8.4390216401384048</v>
      </c>
      <c r="AL90">
        <v>0</v>
      </c>
      <c r="AM90">
        <v>1.4102910212446325</v>
      </c>
      <c r="AN90">
        <v>0</v>
      </c>
      <c r="AO90">
        <v>0</v>
      </c>
      <c r="AP90">
        <v>0</v>
      </c>
      <c r="AQ90">
        <v>8.360507297195916</v>
      </c>
      <c r="AR90">
        <v>0</v>
      </c>
      <c r="AS90">
        <v>2.9487163893019668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3.18</v>
      </c>
      <c r="AZ90">
        <v>3.88</v>
      </c>
      <c r="BA90">
        <v>3.01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68.148960585633233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4.7079349401583084</v>
      </c>
      <c r="AC91">
        <v>3.077660022508319</v>
      </c>
      <c r="AD91">
        <v>3.6545828752380718</v>
      </c>
      <c r="AE91">
        <v>4.9892576999731446</v>
      </c>
      <c r="AF91">
        <v>3.385631605371564</v>
      </c>
      <c r="AG91">
        <v>4.6884622485288592</v>
      </c>
      <c r="AH91">
        <v>13.798863824772811</v>
      </c>
      <c r="AI91">
        <v>1.4102106374217629</v>
      </c>
      <c r="AJ91">
        <v>0</v>
      </c>
      <c r="AK91">
        <v>8.4390216401384048</v>
      </c>
      <c r="AL91">
        <v>0</v>
      </c>
      <c r="AM91">
        <v>1.5196089030963946</v>
      </c>
      <c r="AN91">
        <v>0</v>
      </c>
      <c r="AO91">
        <v>0</v>
      </c>
      <c r="AP91">
        <v>0</v>
      </c>
      <c r="AQ91">
        <v>9.0718325101275035</v>
      </c>
      <c r="AR91">
        <v>0</v>
      </c>
      <c r="AS91">
        <v>2.9487163893019668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3.51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73.26178329663712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4.7079349401583084</v>
      </c>
      <c r="AC92">
        <v>3.077660022508319</v>
      </c>
      <c r="AD92">
        <v>3.6545828752380718</v>
      </c>
      <c r="AE92">
        <v>4.9892576999731446</v>
      </c>
      <c r="AF92">
        <v>3.385631605371564</v>
      </c>
      <c r="AG92">
        <v>4.6884622485288592</v>
      </c>
      <c r="AH92">
        <v>13.798863824772811</v>
      </c>
      <c r="AI92">
        <v>1.4102106374217629</v>
      </c>
      <c r="AJ92">
        <v>0</v>
      </c>
      <c r="AK92">
        <v>8.4390216401384048</v>
      </c>
      <c r="AL92">
        <v>0</v>
      </c>
      <c r="AM92">
        <v>1.5196089030963946</v>
      </c>
      <c r="AN92">
        <v>0</v>
      </c>
      <c r="AO92">
        <v>0</v>
      </c>
      <c r="AP92">
        <v>0</v>
      </c>
      <c r="AQ92">
        <v>9.0718325101275035</v>
      </c>
      <c r="AR92">
        <v>0</v>
      </c>
      <c r="AS92">
        <v>2.9487163893019668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3.51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73.26178329663712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1.6599999999999997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4.7079349401583084</v>
      </c>
      <c r="AC93">
        <v>3.077660022508319</v>
      </c>
      <c r="AD93">
        <v>3.6545828752380718</v>
      </c>
      <c r="AE93">
        <v>4.9892576999731446</v>
      </c>
      <c r="AF93">
        <v>3.385631605371564</v>
      </c>
      <c r="AG93">
        <v>4.6884622485288592</v>
      </c>
      <c r="AH93">
        <v>13.798863824772811</v>
      </c>
      <c r="AI93">
        <v>1.4102106374217629</v>
      </c>
      <c r="AJ93">
        <v>0</v>
      </c>
      <c r="AK93">
        <v>8.4390216401384048</v>
      </c>
      <c r="AL93">
        <v>0</v>
      </c>
      <c r="AM93">
        <v>1.5196089030963946</v>
      </c>
      <c r="AN93">
        <v>0</v>
      </c>
      <c r="AO93">
        <v>0</v>
      </c>
      <c r="AP93">
        <v>0</v>
      </c>
      <c r="AQ93">
        <v>9.0718325101275035</v>
      </c>
      <c r="AR93">
        <v>0</v>
      </c>
      <c r="AS93">
        <v>2.9487163893019668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3.51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74.921783296637116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4.7079349401583084</v>
      </c>
      <c r="AC94">
        <v>3.077660022508319</v>
      </c>
      <c r="AD94">
        <v>3.6545828752380718</v>
      </c>
      <c r="AE94">
        <v>4.9892576999731446</v>
      </c>
      <c r="AF94">
        <v>3.385631605371564</v>
      </c>
      <c r="AG94">
        <v>4.6884622485288592</v>
      </c>
      <c r="AH94">
        <v>13.798863824772811</v>
      </c>
      <c r="AI94">
        <v>1.4102106374217629</v>
      </c>
      <c r="AJ94">
        <v>0</v>
      </c>
      <c r="AK94">
        <v>8.4390216401384048</v>
      </c>
      <c r="AL94">
        <v>0</v>
      </c>
      <c r="AM94">
        <v>1.5196089030963946</v>
      </c>
      <c r="AN94">
        <v>0</v>
      </c>
      <c r="AO94">
        <v>0</v>
      </c>
      <c r="AP94">
        <v>0</v>
      </c>
      <c r="AQ94">
        <v>9.0718325101275035</v>
      </c>
      <c r="AR94">
        <v>0</v>
      </c>
      <c r="AS94">
        <v>2.9487163893019668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3.51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73.26178329663712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0.21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4.5609783643288928</v>
      </c>
      <c r="AC95">
        <v>2.9260372368217094</v>
      </c>
      <c r="AD95">
        <v>3.5644024902309512</v>
      </c>
      <c r="AE95">
        <v>4.8732719566666827</v>
      </c>
      <c r="AF95">
        <v>3.0640820780520723</v>
      </c>
      <c r="AG95">
        <v>4.6884622485288592</v>
      </c>
      <c r="AH95">
        <v>13.67130775268584</v>
      </c>
      <c r="AI95">
        <v>1.4102106374217629</v>
      </c>
      <c r="AJ95">
        <v>0</v>
      </c>
      <c r="AK95">
        <v>8.4390216401384048</v>
      </c>
      <c r="AL95">
        <v>0</v>
      </c>
      <c r="AM95">
        <v>1.0136749044436117</v>
      </c>
      <c r="AN95">
        <v>0</v>
      </c>
      <c r="AO95">
        <v>0</v>
      </c>
      <c r="AP95">
        <v>0</v>
      </c>
      <c r="AQ95">
        <v>8.360507297195916</v>
      </c>
      <c r="AR95">
        <v>0</v>
      </c>
      <c r="AS95">
        <v>2.9487163893019668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69.83067299581667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3.9599999999999995</v>
      </c>
      <c r="M96">
        <v>0</v>
      </c>
      <c r="N96">
        <v>0</v>
      </c>
      <c r="O96">
        <v>0</v>
      </c>
      <c r="P96">
        <v>0</v>
      </c>
      <c r="Q96">
        <v>0.21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4.5609783643288928</v>
      </c>
      <c r="AC96">
        <v>2.9260372368217094</v>
      </c>
      <c r="AD96">
        <v>3.5644024902309512</v>
      </c>
      <c r="AE96">
        <v>4.8732719566666827</v>
      </c>
      <c r="AF96">
        <v>2.2850367675590242</v>
      </c>
      <c r="AG96">
        <v>4.6884622485288592</v>
      </c>
      <c r="AH96">
        <v>13.67130775268584</v>
      </c>
      <c r="AI96">
        <v>1.4102106374217629</v>
      </c>
      <c r="AJ96">
        <v>0</v>
      </c>
      <c r="AK96">
        <v>8.4390216401384048</v>
      </c>
      <c r="AL96">
        <v>0</v>
      </c>
      <c r="AM96">
        <v>1.0136749044436117</v>
      </c>
      <c r="AN96">
        <v>0</v>
      </c>
      <c r="AO96">
        <v>0</v>
      </c>
      <c r="AP96">
        <v>0</v>
      </c>
      <c r="AQ96">
        <v>8.360507297195916</v>
      </c>
      <c r="AR96">
        <v>0</v>
      </c>
      <c r="AS96">
        <v>2.9487163893019668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71.611627685323626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0.22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3.0402972753114614</v>
      </c>
      <c r="AC97">
        <v>1.9494358159706915</v>
      </c>
      <c r="AD97">
        <v>3.5644024902309512</v>
      </c>
      <c r="AE97">
        <v>4.8732719566666827</v>
      </c>
      <c r="AF97">
        <v>2.2850367675590242</v>
      </c>
      <c r="AG97">
        <v>4.6884622485288592</v>
      </c>
      <c r="AH97">
        <v>13.67130775268584</v>
      </c>
      <c r="AI97">
        <v>1.4102106374217629</v>
      </c>
      <c r="AJ97">
        <v>0</v>
      </c>
      <c r="AK97">
        <v>8.4390216401384048</v>
      </c>
      <c r="AL97">
        <v>0</v>
      </c>
      <c r="AM97">
        <v>1.0136749044436117</v>
      </c>
      <c r="AN97">
        <v>0</v>
      </c>
      <c r="AO97">
        <v>0</v>
      </c>
      <c r="AP97">
        <v>0</v>
      </c>
      <c r="AQ97">
        <v>8.360507297195916</v>
      </c>
      <c r="AR97">
        <v>0</v>
      </c>
      <c r="AS97">
        <v>2.9487163893019668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3.88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65.164345175455182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0.22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3.0402972753114614</v>
      </c>
      <c r="AC98">
        <v>1.9494358159706915</v>
      </c>
      <c r="AD98">
        <v>3.5644024902309512</v>
      </c>
      <c r="AE98">
        <v>4.8732719566666827</v>
      </c>
      <c r="AF98">
        <v>2.2850367675590242</v>
      </c>
      <c r="AG98">
        <v>4.6884622485288592</v>
      </c>
      <c r="AH98">
        <v>13.67130775268584</v>
      </c>
      <c r="AI98">
        <v>1.4102106374217629</v>
      </c>
      <c r="AJ98">
        <v>0</v>
      </c>
      <c r="AK98">
        <v>8.4390216401384048</v>
      </c>
      <c r="AL98">
        <v>0</v>
      </c>
      <c r="AM98">
        <v>1.0136749044436117</v>
      </c>
      <c r="AN98">
        <v>0</v>
      </c>
      <c r="AO98">
        <v>0</v>
      </c>
      <c r="AP98">
        <v>0</v>
      </c>
      <c r="AQ98">
        <v>8.360507297195916</v>
      </c>
      <c r="AR98">
        <v>0</v>
      </c>
      <c r="AS98">
        <v>2.9487163893019668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3.88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65.164345175455182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1.0274999999999998E-3</v>
      </c>
      <c r="L99">
        <f t="shared" si="2"/>
        <v>9.9006539670868417E-4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2.910000000000002E-3</v>
      </c>
      <c r="R99">
        <f t="shared" si="2"/>
        <v>1.3724247967479681E-3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6.6887871185256312E-2</v>
      </c>
      <c r="AC99">
        <f t="shared" si="2"/>
        <v>4.4630779108534878E-2</v>
      </c>
      <c r="AD99">
        <f t="shared" si="2"/>
        <v>8.3926056487334144E-2</v>
      </c>
      <c r="AE99">
        <f t="shared" si="2"/>
        <v>0.11730648418991964</v>
      </c>
      <c r="AF99">
        <f t="shared" si="2"/>
        <v>5.6430924482775556E-2</v>
      </c>
      <c r="AG99">
        <f t="shared" si="2"/>
        <v>0.11252309396469277</v>
      </c>
      <c r="AH99">
        <f t="shared" si="2"/>
        <v>0.26825506568099899</v>
      </c>
      <c r="AI99">
        <f t="shared" si="2"/>
        <v>3.2479826329329102E-2</v>
      </c>
      <c r="AJ99">
        <f t="shared" si="2"/>
        <v>0</v>
      </c>
      <c r="AK99">
        <f t="shared" si="2"/>
        <v>0.20266130345666325</v>
      </c>
      <c r="AL99">
        <f t="shared" si="2"/>
        <v>0</v>
      </c>
      <c r="AM99">
        <f t="shared" si="2"/>
        <v>1.2827007909593839E-2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0.17712089153693372</v>
      </c>
      <c r="AR99">
        <f t="shared" si="2"/>
        <v>0</v>
      </c>
      <c r="AS99">
        <f t="shared" si="2"/>
        <v>7.1384741249491762E-2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4.5115000000000023E-2</v>
      </c>
      <c r="AZ99">
        <f t="shared" si="2"/>
        <v>9.3119999999999925E-2</v>
      </c>
      <c r="BA99">
        <f t="shared" si="2"/>
        <v>6.8654999999999994E-2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1.4596240357749808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12.77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10.17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9.5399999999999991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9.5399999999999991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9.6300000000000008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9.6300000000000008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9.7100000000000009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9.7100000000000009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8.99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13.71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14.89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18.73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18.37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18.37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19.100000000000001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19.100000000000001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16.75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16.75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17.059999999999999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17.059999999999999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16.559999999999999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16.559999999999999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17.29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17.170000000000002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17.170000000000002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13.99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17.989999999999998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17.989999999999998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18.86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0.42649999999999905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0.42649999999999905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45547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445.51</v>
      </c>
      <c r="L3" s="202">
        <v>6.04</v>
      </c>
      <c r="M3" s="202">
        <v>30.88</v>
      </c>
      <c r="N3" s="202">
        <v>50.52</v>
      </c>
      <c r="O3" s="202">
        <v>71.36</v>
      </c>
      <c r="P3" s="202">
        <v>26.12</v>
      </c>
      <c r="Q3" s="202">
        <v>8.7100000000000009</v>
      </c>
      <c r="R3" s="202">
        <v>17.489999999999998</v>
      </c>
      <c r="S3" s="202">
        <v>7.66</v>
      </c>
      <c r="T3" s="202">
        <v>0</v>
      </c>
      <c r="U3" s="202">
        <v>59.79</v>
      </c>
      <c r="V3" s="202">
        <v>7.75</v>
      </c>
      <c r="W3" s="202">
        <v>19.11</v>
      </c>
      <c r="X3" s="202">
        <v>42.05</v>
      </c>
      <c r="Y3" s="202">
        <v>0</v>
      </c>
      <c r="Z3">
        <v>0</v>
      </c>
      <c r="AA3" s="202">
        <v>12.03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42.55</v>
      </c>
      <c r="AH3" s="202">
        <v>0</v>
      </c>
      <c r="AI3" s="202">
        <v>83.76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118.78</v>
      </c>
      <c r="AQ3" s="202">
        <v>38.369999999999997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426.14</v>
      </c>
      <c r="L4" s="202">
        <v>6.04</v>
      </c>
      <c r="M4" s="202">
        <v>30.88</v>
      </c>
      <c r="N4" s="202">
        <v>50.52</v>
      </c>
      <c r="O4" s="202">
        <v>71.36</v>
      </c>
      <c r="P4" s="202">
        <v>26.12</v>
      </c>
      <c r="Q4" s="202">
        <v>8.74</v>
      </c>
      <c r="R4" s="202">
        <v>18.03</v>
      </c>
      <c r="S4" s="202">
        <v>7.93</v>
      </c>
      <c r="T4" s="202">
        <v>0</v>
      </c>
      <c r="U4" s="202">
        <v>59.79</v>
      </c>
      <c r="V4" s="202">
        <v>7.75</v>
      </c>
      <c r="W4" s="202">
        <v>19.11</v>
      </c>
      <c r="X4" s="202">
        <v>42.05</v>
      </c>
      <c r="Y4" s="202">
        <v>0</v>
      </c>
      <c r="Z4">
        <v>0</v>
      </c>
      <c r="AA4" s="202">
        <v>12.03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41.85</v>
      </c>
      <c r="AH4" s="202">
        <v>0</v>
      </c>
      <c r="AI4" s="202">
        <v>83.76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118.78</v>
      </c>
      <c r="AQ4" s="202">
        <v>38.42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426.14</v>
      </c>
      <c r="L5" s="202">
        <v>6.04</v>
      </c>
      <c r="M5" s="202">
        <v>30.88</v>
      </c>
      <c r="N5" s="202">
        <v>50.52</v>
      </c>
      <c r="O5" s="202">
        <v>71.36</v>
      </c>
      <c r="P5" s="202">
        <v>26.12</v>
      </c>
      <c r="Q5" s="202">
        <v>8.74</v>
      </c>
      <c r="R5" s="202">
        <v>18.03</v>
      </c>
      <c r="S5" s="202">
        <v>6.76</v>
      </c>
      <c r="T5" s="202">
        <v>0</v>
      </c>
      <c r="U5" s="202">
        <v>59.79</v>
      </c>
      <c r="V5" s="202">
        <v>7.75</v>
      </c>
      <c r="W5" s="202">
        <v>19.11</v>
      </c>
      <c r="X5" s="202">
        <v>42.05</v>
      </c>
      <c r="Y5" s="202">
        <v>0</v>
      </c>
      <c r="Z5">
        <v>0</v>
      </c>
      <c r="AA5" s="202">
        <v>12.03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41.85</v>
      </c>
      <c r="AH5" s="202">
        <v>0</v>
      </c>
      <c r="AI5" s="202">
        <v>83.76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118.78</v>
      </c>
      <c r="AQ5" s="202">
        <v>38.369999999999997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387.4</v>
      </c>
      <c r="L6" s="202">
        <v>6.05</v>
      </c>
      <c r="M6" s="202">
        <v>30.88</v>
      </c>
      <c r="N6" s="202">
        <v>50.52</v>
      </c>
      <c r="O6" s="202">
        <v>71.36</v>
      </c>
      <c r="P6" s="202">
        <v>26.12</v>
      </c>
      <c r="Q6" s="202">
        <v>8.74</v>
      </c>
      <c r="R6" s="202">
        <v>18.03</v>
      </c>
      <c r="S6" s="202">
        <v>5.42</v>
      </c>
      <c r="T6" s="202">
        <v>0</v>
      </c>
      <c r="U6" s="202">
        <v>59.79</v>
      </c>
      <c r="V6" s="202">
        <v>7.75</v>
      </c>
      <c r="W6" s="202">
        <v>19.11</v>
      </c>
      <c r="X6" s="202">
        <v>42.05</v>
      </c>
      <c r="Y6" s="202">
        <v>0</v>
      </c>
      <c r="Z6">
        <v>0</v>
      </c>
      <c r="AA6" s="202">
        <v>12.03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41.85</v>
      </c>
      <c r="AH6" s="202">
        <v>0</v>
      </c>
      <c r="AI6" s="202">
        <v>83.76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118.78</v>
      </c>
      <c r="AQ6" s="202">
        <v>38.369999999999997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387.4</v>
      </c>
      <c r="L7" s="202">
        <v>6.05</v>
      </c>
      <c r="M7" s="202">
        <v>30.88</v>
      </c>
      <c r="N7" s="202">
        <v>50.52</v>
      </c>
      <c r="O7" s="202">
        <v>71.36</v>
      </c>
      <c r="P7" s="202">
        <v>26.12</v>
      </c>
      <c r="Q7" s="202">
        <v>8.74</v>
      </c>
      <c r="R7" s="202">
        <v>18.03</v>
      </c>
      <c r="S7" s="202">
        <v>0</v>
      </c>
      <c r="T7" s="202">
        <v>0</v>
      </c>
      <c r="U7" s="202">
        <v>59.79</v>
      </c>
      <c r="V7" s="202">
        <v>7.75</v>
      </c>
      <c r="W7" s="202">
        <v>19.11</v>
      </c>
      <c r="X7" s="202">
        <v>42.05</v>
      </c>
      <c r="Y7" s="202">
        <v>0</v>
      </c>
      <c r="Z7">
        <v>0</v>
      </c>
      <c r="AA7" s="202">
        <v>12.03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41.85</v>
      </c>
      <c r="AH7" s="202">
        <v>0</v>
      </c>
      <c r="AI7" s="202">
        <v>83.76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118.78</v>
      </c>
      <c r="AQ7" s="202">
        <v>38.369999999999997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358.35</v>
      </c>
      <c r="L8" s="202">
        <v>6.05</v>
      </c>
      <c r="M8" s="202">
        <v>30.88</v>
      </c>
      <c r="N8" s="202">
        <v>50.52</v>
      </c>
      <c r="O8" s="202">
        <v>71.36</v>
      </c>
      <c r="P8" s="202">
        <v>26.12</v>
      </c>
      <c r="Q8" s="202">
        <v>8.74</v>
      </c>
      <c r="R8" s="202">
        <v>18.03</v>
      </c>
      <c r="S8" s="202">
        <v>0</v>
      </c>
      <c r="T8" s="202">
        <v>0</v>
      </c>
      <c r="U8" s="202">
        <v>59.79</v>
      </c>
      <c r="V8" s="202">
        <v>7.75</v>
      </c>
      <c r="W8" s="202">
        <v>19.11</v>
      </c>
      <c r="X8" s="202">
        <v>42.05</v>
      </c>
      <c r="Y8" s="202">
        <v>0</v>
      </c>
      <c r="Z8">
        <v>0</v>
      </c>
      <c r="AA8" s="202">
        <v>12.03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41.85</v>
      </c>
      <c r="AH8" s="202">
        <v>0</v>
      </c>
      <c r="AI8" s="202">
        <v>83.76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118.78</v>
      </c>
      <c r="AQ8" s="202">
        <v>38.369999999999997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319.61</v>
      </c>
      <c r="L9" s="202">
        <v>6.05</v>
      </c>
      <c r="M9" s="202">
        <v>30.88</v>
      </c>
      <c r="N9" s="202">
        <v>50.52</v>
      </c>
      <c r="O9" s="202">
        <v>71.36</v>
      </c>
      <c r="P9" s="202">
        <v>26.12</v>
      </c>
      <c r="Q9" s="202">
        <v>8.74</v>
      </c>
      <c r="R9" s="202">
        <v>18.03</v>
      </c>
      <c r="S9" s="202">
        <v>0</v>
      </c>
      <c r="T9" s="202">
        <v>0</v>
      </c>
      <c r="U9" s="202">
        <v>59.79</v>
      </c>
      <c r="V9" s="202">
        <v>7.75</v>
      </c>
      <c r="W9" s="202">
        <v>19.11</v>
      </c>
      <c r="X9" s="202">
        <v>42.05</v>
      </c>
      <c r="Y9" s="202">
        <v>0</v>
      </c>
      <c r="Z9">
        <v>0</v>
      </c>
      <c r="AA9" s="202">
        <v>12.03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41.85</v>
      </c>
      <c r="AH9" s="202">
        <v>0</v>
      </c>
      <c r="AI9" s="202">
        <v>83.76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118.78</v>
      </c>
      <c r="AQ9" s="202">
        <v>38.369999999999997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290.55</v>
      </c>
      <c r="L10" s="202">
        <v>6.05</v>
      </c>
      <c r="M10" s="202">
        <v>30.88</v>
      </c>
      <c r="N10" s="202">
        <v>50.52</v>
      </c>
      <c r="O10" s="202">
        <v>71.36</v>
      </c>
      <c r="P10" s="202">
        <v>26.12</v>
      </c>
      <c r="Q10" s="202">
        <v>8.74</v>
      </c>
      <c r="R10" s="202">
        <v>18.03</v>
      </c>
      <c r="S10" s="202">
        <v>0</v>
      </c>
      <c r="T10" s="202">
        <v>0</v>
      </c>
      <c r="U10" s="202">
        <v>59.79</v>
      </c>
      <c r="V10" s="202">
        <v>7.75</v>
      </c>
      <c r="W10" s="202">
        <v>19.11</v>
      </c>
      <c r="X10" s="202">
        <v>42.05</v>
      </c>
      <c r="Y10" s="202">
        <v>0</v>
      </c>
      <c r="Z10">
        <v>0</v>
      </c>
      <c r="AA10" s="202">
        <v>13.03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41.85</v>
      </c>
      <c r="AH10" s="202">
        <v>0</v>
      </c>
      <c r="AI10" s="202">
        <v>83.76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118.78</v>
      </c>
      <c r="AQ10" s="202">
        <v>38.369999999999997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280.87</v>
      </c>
      <c r="L11" s="202">
        <v>6.05</v>
      </c>
      <c r="M11" s="202">
        <v>30.88</v>
      </c>
      <c r="N11" s="202">
        <v>50.52</v>
      </c>
      <c r="O11" s="202">
        <v>71.36</v>
      </c>
      <c r="P11" s="202">
        <v>26.12</v>
      </c>
      <c r="Q11" s="202">
        <v>8.74</v>
      </c>
      <c r="R11" s="202">
        <v>18.03</v>
      </c>
      <c r="S11" s="202">
        <v>0</v>
      </c>
      <c r="T11" s="202">
        <v>0</v>
      </c>
      <c r="U11" s="202">
        <v>59.79</v>
      </c>
      <c r="V11" s="202">
        <v>7.75</v>
      </c>
      <c r="W11" s="202">
        <v>19.11</v>
      </c>
      <c r="X11" s="202">
        <v>42.05</v>
      </c>
      <c r="Y11" s="202">
        <v>0</v>
      </c>
      <c r="Z11">
        <v>0</v>
      </c>
      <c r="AA11" s="202">
        <v>13.03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41.85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118.78</v>
      </c>
      <c r="AQ11" s="202">
        <v>38.369999999999997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272.83999999999997</v>
      </c>
      <c r="L12" s="202">
        <v>2.98</v>
      </c>
      <c r="M12" s="202">
        <v>30.88</v>
      </c>
      <c r="N12" s="202">
        <v>50.52</v>
      </c>
      <c r="O12" s="202">
        <v>71.36</v>
      </c>
      <c r="P12" s="202">
        <v>26.12</v>
      </c>
      <c r="Q12" s="202">
        <v>5.08</v>
      </c>
      <c r="R12" s="202">
        <v>10.44</v>
      </c>
      <c r="S12" s="202">
        <v>0</v>
      </c>
      <c r="T12" s="202">
        <v>0</v>
      </c>
      <c r="U12" s="202">
        <v>59.79</v>
      </c>
      <c r="V12" s="202">
        <v>7.75</v>
      </c>
      <c r="W12" s="202">
        <v>19.11</v>
      </c>
      <c r="X12" s="202">
        <v>42.05</v>
      </c>
      <c r="Y12" s="202">
        <v>0</v>
      </c>
      <c r="Z12">
        <v>0</v>
      </c>
      <c r="AA12" s="202">
        <v>13.03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41.85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118.78</v>
      </c>
      <c r="AQ12" s="202">
        <v>38.369999999999997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272.83999999999997</v>
      </c>
      <c r="L13" s="202">
        <v>2.98</v>
      </c>
      <c r="M13" s="202">
        <v>30.88</v>
      </c>
      <c r="N13" s="202">
        <v>50.52</v>
      </c>
      <c r="O13" s="202">
        <v>71.36</v>
      </c>
      <c r="P13" s="202">
        <v>26.12</v>
      </c>
      <c r="Q13" s="202">
        <v>5.08</v>
      </c>
      <c r="R13" s="202">
        <v>10.44</v>
      </c>
      <c r="S13" s="202">
        <v>0</v>
      </c>
      <c r="T13" s="202">
        <v>0</v>
      </c>
      <c r="U13" s="202">
        <v>49.44</v>
      </c>
      <c r="V13" s="202">
        <v>7.75</v>
      </c>
      <c r="W13" s="202">
        <v>19.11</v>
      </c>
      <c r="X13" s="202">
        <v>42.05</v>
      </c>
      <c r="Y13" s="202">
        <v>0</v>
      </c>
      <c r="Z13">
        <v>0</v>
      </c>
      <c r="AA13" s="202">
        <v>13.03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41.85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106.53</v>
      </c>
      <c r="AQ13" s="202">
        <v>19.38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272.83999999999997</v>
      </c>
      <c r="L14" s="202">
        <v>2.98</v>
      </c>
      <c r="M14" s="202">
        <v>30.88</v>
      </c>
      <c r="N14" s="202">
        <v>50.52</v>
      </c>
      <c r="O14" s="202">
        <v>71.36</v>
      </c>
      <c r="P14" s="202">
        <v>26.12</v>
      </c>
      <c r="Q14" s="202">
        <v>5.08</v>
      </c>
      <c r="R14" s="202">
        <v>10.44</v>
      </c>
      <c r="S14" s="202">
        <v>0</v>
      </c>
      <c r="T14" s="202">
        <v>0</v>
      </c>
      <c r="U14" s="202">
        <v>49.44</v>
      </c>
      <c r="V14" s="202">
        <v>7.75</v>
      </c>
      <c r="W14" s="202">
        <v>19.11</v>
      </c>
      <c r="X14" s="202">
        <v>42.05</v>
      </c>
      <c r="Y14" s="202">
        <v>0</v>
      </c>
      <c r="Z14">
        <v>0</v>
      </c>
      <c r="AA14" s="202">
        <v>13.03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41.85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90.53</v>
      </c>
      <c r="AQ14" s="202">
        <v>25.39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272.83999999999997</v>
      </c>
      <c r="L15" s="202">
        <v>2.98</v>
      </c>
      <c r="M15" s="202">
        <v>30.88</v>
      </c>
      <c r="N15" s="202">
        <v>50.52</v>
      </c>
      <c r="O15" s="202">
        <v>71.36</v>
      </c>
      <c r="P15" s="202">
        <v>26.12</v>
      </c>
      <c r="Q15" s="202">
        <v>5.08</v>
      </c>
      <c r="R15" s="202">
        <v>9.93</v>
      </c>
      <c r="S15" s="202">
        <v>0</v>
      </c>
      <c r="T15" s="202">
        <v>0</v>
      </c>
      <c r="U15" s="202">
        <v>49.44</v>
      </c>
      <c r="V15" s="202">
        <v>7.75</v>
      </c>
      <c r="W15" s="202">
        <v>19.11</v>
      </c>
      <c r="X15" s="202">
        <v>42.05</v>
      </c>
      <c r="Y15" s="202">
        <v>0</v>
      </c>
      <c r="Z15">
        <v>0</v>
      </c>
      <c r="AA15" s="202">
        <v>13.03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41.85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99.12</v>
      </c>
      <c r="AQ15" s="202">
        <v>25.39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272.83999999999997</v>
      </c>
      <c r="L16" s="202">
        <v>2.98</v>
      </c>
      <c r="M16" s="202">
        <v>30.88</v>
      </c>
      <c r="N16" s="202">
        <v>50.52</v>
      </c>
      <c r="O16" s="202">
        <v>71.36</v>
      </c>
      <c r="P16" s="202">
        <v>26.12</v>
      </c>
      <c r="Q16" s="202">
        <v>5.08</v>
      </c>
      <c r="R16" s="202">
        <v>9.93</v>
      </c>
      <c r="S16" s="202">
        <v>0</v>
      </c>
      <c r="T16" s="202">
        <v>0</v>
      </c>
      <c r="U16" s="202">
        <v>49.44</v>
      </c>
      <c r="V16" s="202">
        <v>7.75</v>
      </c>
      <c r="W16" s="202">
        <v>19.11</v>
      </c>
      <c r="X16" s="202">
        <v>42.05</v>
      </c>
      <c r="Y16" s="202">
        <v>0</v>
      </c>
      <c r="Z16">
        <v>0</v>
      </c>
      <c r="AA16" s="202">
        <v>13.03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41.85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76.94</v>
      </c>
      <c r="AQ16" s="202">
        <v>25.39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272.83999999999997</v>
      </c>
      <c r="L17" s="202">
        <v>2.98</v>
      </c>
      <c r="M17" s="202">
        <v>30.88</v>
      </c>
      <c r="N17" s="202">
        <v>50.52</v>
      </c>
      <c r="O17" s="202">
        <v>71.36</v>
      </c>
      <c r="P17" s="202">
        <v>26.12</v>
      </c>
      <c r="Q17" s="202">
        <v>5.08</v>
      </c>
      <c r="R17" s="202">
        <v>9.93</v>
      </c>
      <c r="S17" s="202">
        <v>0</v>
      </c>
      <c r="T17" s="202">
        <v>0</v>
      </c>
      <c r="U17" s="202">
        <v>49.44</v>
      </c>
      <c r="V17" s="202">
        <v>4</v>
      </c>
      <c r="W17" s="202">
        <v>12.04</v>
      </c>
      <c r="X17" s="202">
        <v>23.46</v>
      </c>
      <c r="Y17" s="202">
        <v>0</v>
      </c>
      <c r="Z17">
        <v>0</v>
      </c>
      <c r="AA17" s="202">
        <v>13.03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41.85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58.11</v>
      </c>
      <c r="AQ17" s="202">
        <v>25.39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272.83999999999997</v>
      </c>
      <c r="L18" s="202">
        <v>2.98</v>
      </c>
      <c r="M18" s="202">
        <v>30.88</v>
      </c>
      <c r="N18" s="202">
        <v>50.52</v>
      </c>
      <c r="O18" s="202">
        <v>71.36</v>
      </c>
      <c r="P18" s="202">
        <v>26.12</v>
      </c>
      <c r="Q18" s="202">
        <v>5.08</v>
      </c>
      <c r="R18" s="202">
        <v>9.93</v>
      </c>
      <c r="S18" s="202">
        <v>0</v>
      </c>
      <c r="T18" s="202">
        <v>0</v>
      </c>
      <c r="U18" s="202">
        <v>49.44</v>
      </c>
      <c r="V18" s="202">
        <v>4</v>
      </c>
      <c r="W18" s="202">
        <v>10.86</v>
      </c>
      <c r="X18" s="202">
        <v>23.46</v>
      </c>
      <c r="Y18" s="202">
        <v>0</v>
      </c>
      <c r="Z18">
        <v>0</v>
      </c>
      <c r="AA18" s="202">
        <v>13.03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41.85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58.11</v>
      </c>
      <c r="AQ18" s="202">
        <v>25.39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272.83999999999997</v>
      </c>
      <c r="L19" s="202">
        <v>2.98</v>
      </c>
      <c r="M19" s="202">
        <v>30.88</v>
      </c>
      <c r="N19" s="202">
        <v>50.52</v>
      </c>
      <c r="O19" s="202">
        <v>71.36</v>
      </c>
      <c r="P19" s="202">
        <v>26.12</v>
      </c>
      <c r="Q19" s="202">
        <v>5.08</v>
      </c>
      <c r="R19" s="202">
        <v>9.93</v>
      </c>
      <c r="S19" s="202">
        <v>0</v>
      </c>
      <c r="T19" s="202">
        <v>0</v>
      </c>
      <c r="U19" s="202">
        <v>49.44</v>
      </c>
      <c r="V19" s="202">
        <v>7.75</v>
      </c>
      <c r="W19" s="202">
        <v>14.74</v>
      </c>
      <c r="X19" s="202">
        <v>42.05</v>
      </c>
      <c r="Y19" s="202">
        <v>0</v>
      </c>
      <c r="Z19">
        <v>0</v>
      </c>
      <c r="AA19" s="202">
        <v>13.03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41.85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58.11</v>
      </c>
      <c r="AQ19" s="202">
        <v>25.39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272.83999999999997</v>
      </c>
      <c r="L20" s="202">
        <v>2.98</v>
      </c>
      <c r="M20" s="202">
        <v>30.88</v>
      </c>
      <c r="N20" s="202">
        <v>50.52</v>
      </c>
      <c r="O20" s="202">
        <v>71.36</v>
      </c>
      <c r="P20" s="202">
        <v>26.12</v>
      </c>
      <c r="Q20" s="202">
        <v>5.08</v>
      </c>
      <c r="R20" s="202">
        <v>9.93</v>
      </c>
      <c r="S20" s="202">
        <v>0</v>
      </c>
      <c r="T20" s="202">
        <v>0</v>
      </c>
      <c r="U20" s="202">
        <v>49.44</v>
      </c>
      <c r="V20" s="202">
        <v>7.75</v>
      </c>
      <c r="W20" s="202">
        <v>19.11</v>
      </c>
      <c r="X20" s="202">
        <v>42.05</v>
      </c>
      <c r="Y20" s="202">
        <v>0</v>
      </c>
      <c r="Z20">
        <v>0</v>
      </c>
      <c r="AA20" s="202">
        <v>13.03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41.85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58.11</v>
      </c>
      <c r="AQ20" s="202">
        <v>25.39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272.83999999999997</v>
      </c>
      <c r="L21" s="202">
        <v>2.98</v>
      </c>
      <c r="M21" s="202">
        <v>30.88</v>
      </c>
      <c r="N21" s="202">
        <v>50.52</v>
      </c>
      <c r="O21" s="202">
        <v>71.36</v>
      </c>
      <c r="P21" s="202">
        <v>26.12</v>
      </c>
      <c r="Q21" s="202">
        <v>5.08</v>
      </c>
      <c r="R21" s="202">
        <v>9.93</v>
      </c>
      <c r="S21" s="202">
        <v>0</v>
      </c>
      <c r="T21" s="202">
        <v>0</v>
      </c>
      <c r="U21" s="202">
        <v>49.44</v>
      </c>
      <c r="V21" s="202">
        <v>7.75</v>
      </c>
      <c r="W21" s="202">
        <v>19.11</v>
      </c>
      <c r="X21" s="202">
        <v>42.05</v>
      </c>
      <c r="Y21" s="202">
        <v>0</v>
      </c>
      <c r="Z21">
        <v>0</v>
      </c>
      <c r="AA21" s="202">
        <v>13.03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41.85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58.11</v>
      </c>
      <c r="AQ21" s="202">
        <v>25.39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272.83999999999997</v>
      </c>
      <c r="L22" s="202">
        <v>2.98</v>
      </c>
      <c r="M22" s="202">
        <v>30.88</v>
      </c>
      <c r="N22" s="202">
        <v>50.52</v>
      </c>
      <c r="O22" s="202">
        <v>71.36</v>
      </c>
      <c r="P22" s="202">
        <v>26.12</v>
      </c>
      <c r="Q22" s="202">
        <v>5.08</v>
      </c>
      <c r="R22" s="202">
        <v>9.93</v>
      </c>
      <c r="S22" s="202">
        <v>0</v>
      </c>
      <c r="T22" s="202">
        <v>0</v>
      </c>
      <c r="U22" s="202">
        <v>49.44</v>
      </c>
      <c r="V22" s="202">
        <v>7.75</v>
      </c>
      <c r="W22" s="202">
        <v>19.11</v>
      </c>
      <c r="X22" s="202">
        <v>42.05</v>
      </c>
      <c r="Y22" s="202">
        <v>0</v>
      </c>
      <c r="Z22">
        <v>0</v>
      </c>
      <c r="AA22" s="202">
        <v>13.03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41.85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58.11</v>
      </c>
      <c r="AQ22" s="202">
        <v>25.39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272.83999999999997</v>
      </c>
      <c r="L23" s="202">
        <v>2.98</v>
      </c>
      <c r="M23" s="202">
        <v>30.88</v>
      </c>
      <c r="N23" s="202">
        <v>50.52</v>
      </c>
      <c r="O23" s="202">
        <v>71.36</v>
      </c>
      <c r="P23" s="202">
        <v>26.12</v>
      </c>
      <c r="Q23" s="202">
        <v>5.08</v>
      </c>
      <c r="R23" s="202">
        <v>9.93</v>
      </c>
      <c r="S23" s="202">
        <v>0</v>
      </c>
      <c r="T23" s="202">
        <v>0</v>
      </c>
      <c r="U23" s="202">
        <v>49.44</v>
      </c>
      <c r="V23" s="202">
        <v>7.75</v>
      </c>
      <c r="W23" s="202">
        <v>19.11</v>
      </c>
      <c r="X23" s="202">
        <v>42.05</v>
      </c>
      <c r="Y23" s="202">
        <v>0</v>
      </c>
      <c r="Z23">
        <v>0</v>
      </c>
      <c r="AA23" s="202">
        <v>13.03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41.85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58.11</v>
      </c>
      <c r="AQ23" s="202">
        <v>25.39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272.83999999999997</v>
      </c>
      <c r="L24" s="202">
        <v>2.98</v>
      </c>
      <c r="M24" s="202">
        <v>30.88</v>
      </c>
      <c r="N24" s="202">
        <v>50.52</v>
      </c>
      <c r="O24" s="202">
        <v>71.36</v>
      </c>
      <c r="P24" s="202">
        <v>26.12</v>
      </c>
      <c r="Q24" s="202">
        <v>5.08</v>
      </c>
      <c r="R24" s="202">
        <v>9.93</v>
      </c>
      <c r="S24" s="202">
        <v>0</v>
      </c>
      <c r="T24" s="202">
        <v>0</v>
      </c>
      <c r="U24" s="202">
        <v>49.44</v>
      </c>
      <c r="V24" s="202">
        <v>7.75</v>
      </c>
      <c r="W24" s="202">
        <v>19.11</v>
      </c>
      <c r="X24" s="202">
        <v>42.05</v>
      </c>
      <c r="Y24" s="202">
        <v>0</v>
      </c>
      <c r="Z24">
        <v>0</v>
      </c>
      <c r="AA24" s="202">
        <v>13.03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41.85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58.11</v>
      </c>
      <c r="AQ24" s="202">
        <v>25.39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272.83999999999997</v>
      </c>
      <c r="L25" s="202">
        <v>2.98</v>
      </c>
      <c r="M25" s="202">
        <v>30.88</v>
      </c>
      <c r="N25" s="202">
        <v>50.52</v>
      </c>
      <c r="O25" s="202">
        <v>71.36</v>
      </c>
      <c r="P25" s="202">
        <v>26.12</v>
      </c>
      <c r="Q25" s="202">
        <v>5.08</v>
      </c>
      <c r="R25" s="202">
        <v>9.93</v>
      </c>
      <c r="S25" s="202">
        <v>0</v>
      </c>
      <c r="T25" s="202">
        <v>0</v>
      </c>
      <c r="U25" s="202">
        <v>49.44</v>
      </c>
      <c r="V25" s="202">
        <v>7.75</v>
      </c>
      <c r="W25" s="202">
        <v>19.11</v>
      </c>
      <c r="X25" s="202">
        <v>42.05</v>
      </c>
      <c r="Y25" s="202">
        <v>0</v>
      </c>
      <c r="Z25">
        <v>0</v>
      </c>
      <c r="AA25" s="202">
        <v>13.03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41.85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58.11</v>
      </c>
      <c r="AQ25" s="202">
        <v>25.39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272.83999999999997</v>
      </c>
      <c r="L26" s="202">
        <v>2.98</v>
      </c>
      <c r="M26" s="202">
        <v>30.88</v>
      </c>
      <c r="N26" s="202">
        <v>50.52</v>
      </c>
      <c r="O26" s="202">
        <v>71.36</v>
      </c>
      <c r="P26" s="202">
        <v>26.12</v>
      </c>
      <c r="Q26" s="202">
        <v>5.08</v>
      </c>
      <c r="R26" s="202">
        <v>9.93</v>
      </c>
      <c r="S26" s="202">
        <v>0</v>
      </c>
      <c r="T26" s="202">
        <v>0</v>
      </c>
      <c r="U26" s="202">
        <v>49.44</v>
      </c>
      <c r="V26" s="202">
        <v>7.75</v>
      </c>
      <c r="W26" s="202">
        <v>19.11</v>
      </c>
      <c r="X26" s="202">
        <v>42.05</v>
      </c>
      <c r="Y26" s="202">
        <v>0</v>
      </c>
      <c r="Z26">
        <v>0</v>
      </c>
      <c r="AA26" s="202">
        <v>13.03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41.85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77.48</v>
      </c>
      <c r="AQ26" s="202">
        <v>25.39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272.83999999999997</v>
      </c>
      <c r="L27" s="202">
        <v>6.05</v>
      </c>
      <c r="M27" s="202">
        <v>30.88</v>
      </c>
      <c r="N27" s="202">
        <v>50.52</v>
      </c>
      <c r="O27" s="202">
        <v>71.36</v>
      </c>
      <c r="P27" s="202">
        <v>26.12</v>
      </c>
      <c r="Q27" s="202">
        <v>8.74</v>
      </c>
      <c r="R27" s="202">
        <v>18.03</v>
      </c>
      <c r="S27" s="202">
        <v>0</v>
      </c>
      <c r="T27" s="202">
        <v>0</v>
      </c>
      <c r="U27" s="202">
        <v>49.44</v>
      </c>
      <c r="V27" s="202">
        <v>7.75</v>
      </c>
      <c r="W27" s="202">
        <v>19.11</v>
      </c>
      <c r="X27" s="202">
        <v>42.05</v>
      </c>
      <c r="Y27" s="202">
        <v>0</v>
      </c>
      <c r="Z27">
        <v>0</v>
      </c>
      <c r="AA27" s="202">
        <v>13.03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41.85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118.78</v>
      </c>
      <c r="AQ27" s="202">
        <v>38.42</v>
      </c>
      <c r="AR27" s="202">
        <v>14.31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272.83999999999997</v>
      </c>
      <c r="L28" s="202">
        <v>6.05</v>
      </c>
      <c r="M28" s="202">
        <v>30.88</v>
      </c>
      <c r="N28" s="202">
        <v>50.52</v>
      </c>
      <c r="O28" s="202">
        <v>71.36</v>
      </c>
      <c r="P28" s="202">
        <v>26.12</v>
      </c>
      <c r="Q28" s="202">
        <v>8.74</v>
      </c>
      <c r="R28" s="202">
        <v>18.03</v>
      </c>
      <c r="S28" s="202">
        <v>0</v>
      </c>
      <c r="T28" s="202">
        <v>0</v>
      </c>
      <c r="U28" s="202">
        <v>49.44</v>
      </c>
      <c r="V28" s="202">
        <v>7.75</v>
      </c>
      <c r="W28" s="202">
        <v>19.11</v>
      </c>
      <c r="X28" s="202">
        <v>42.05</v>
      </c>
      <c r="Y28" s="202">
        <v>0</v>
      </c>
      <c r="Z28">
        <v>0</v>
      </c>
      <c r="AA28" s="202">
        <v>13.03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41.85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118.78</v>
      </c>
      <c r="AQ28" s="202">
        <v>38.42</v>
      </c>
      <c r="AR28" s="202">
        <v>26.71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272.83999999999997</v>
      </c>
      <c r="L29" s="202">
        <v>6.05</v>
      </c>
      <c r="M29" s="202">
        <v>30.88</v>
      </c>
      <c r="N29" s="202">
        <v>50.52</v>
      </c>
      <c r="O29" s="202">
        <v>71.36</v>
      </c>
      <c r="P29" s="202">
        <v>26.12</v>
      </c>
      <c r="Q29" s="202">
        <v>8.74</v>
      </c>
      <c r="R29" s="202">
        <v>18.03</v>
      </c>
      <c r="S29" s="202">
        <v>0</v>
      </c>
      <c r="T29" s="202">
        <v>0</v>
      </c>
      <c r="U29" s="202">
        <v>49.44</v>
      </c>
      <c r="V29" s="202">
        <v>7.75</v>
      </c>
      <c r="W29" s="202">
        <v>19.11</v>
      </c>
      <c r="X29" s="202">
        <v>42.05</v>
      </c>
      <c r="Y29" s="202">
        <v>0</v>
      </c>
      <c r="Z29">
        <v>0</v>
      </c>
      <c r="AA29" s="202">
        <v>13.03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41.85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118.78</v>
      </c>
      <c r="AQ29" s="202">
        <v>38.42</v>
      </c>
      <c r="AR29" s="202">
        <v>36.24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272.83999999999997</v>
      </c>
      <c r="L30" s="202">
        <v>6.05</v>
      </c>
      <c r="M30" s="202">
        <v>30.88</v>
      </c>
      <c r="N30" s="202">
        <v>50.52</v>
      </c>
      <c r="O30" s="202">
        <v>71.36</v>
      </c>
      <c r="P30" s="202">
        <v>26.12</v>
      </c>
      <c r="Q30" s="202">
        <v>8.74</v>
      </c>
      <c r="R30" s="202">
        <v>18.03</v>
      </c>
      <c r="S30" s="202">
        <v>0</v>
      </c>
      <c r="T30" s="202">
        <v>0</v>
      </c>
      <c r="U30" s="202">
        <v>49.44</v>
      </c>
      <c r="V30" s="202">
        <v>7.75</v>
      </c>
      <c r="W30" s="202">
        <v>19.11</v>
      </c>
      <c r="X30" s="202">
        <v>42.05</v>
      </c>
      <c r="Y30" s="202">
        <v>0</v>
      </c>
      <c r="Z30">
        <v>0</v>
      </c>
      <c r="AA30" s="202">
        <v>13.03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41.85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118.78</v>
      </c>
      <c r="AQ30" s="202">
        <v>38.42</v>
      </c>
      <c r="AR30" s="202">
        <v>39.58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272.83999999999997</v>
      </c>
      <c r="L31" s="202">
        <v>6.05</v>
      </c>
      <c r="M31" s="202">
        <v>30.88</v>
      </c>
      <c r="N31" s="202">
        <v>50.52</v>
      </c>
      <c r="O31" s="202">
        <v>71.36</v>
      </c>
      <c r="P31" s="202">
        <v>26.12</v>
      </c>
      <c r="Q31" s="202">
        <v>8.74</v>
      </c>
      <c r="R31" s="202">
        <v>18.03</v>
      </c>
      <c r="S31" s="202">
        <v>0</v>
      </c>
      <c r="T31" s="202">
        <v>0</v>
      </c>
      <c r="U31" s="202">
        <v>49.44</v>
      </c>
      <c r="V31" s="202">
        <v>7.75</v>
      </c>
      <c r="W31" s="202">
        <v>19.11</v>
      </c>
      <c r="X31" s="202">
        <v>42.05</v>
      </c>
      <c r="Y31" s="202">
        <v>0</v>
      </c>
      <c r="Z31">
        <v>0</v>
      </c>
      <c r="AA31" s="202">
        <v>13.03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41.85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118.78</v>
      </c>
      <c r="AQ31" s="202">
        <v>38.42</v>
      </c>
      <c r="AR31" s="202">
        <v>41.37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272.83999999999997</v>
      </c>
      <c r="L32" s="202">
        <v>6.05</v>
      </c>
      <c r="M32" s="202">
        <v>30.88</v>
      </c>
      <c r="N32" s="202">
        <v>50.52</v>
      </c>
      <c r="O32" s="202">
        <v>71.36</v>
      </c>
      <c r="P32" s="202">
        <v>26.12</v>
      </c>
      <c r="Q32" s="202">
        <v>8.74</v>
      </c>
      <c r="R32" s="202">
        <v>18.03</v>
      </c>
      <c r="S32" s="202">
        <v>0</v>
      </c>
      <c r="T32" s="202">
        <v>0</v>
      </c>
      <c r="U32" s="202">
        <v>49.44</v>
      </c>
      <c r="V32" s="202">
        <v>7.75</v>
      </c>
      <c r="W32" s="202">
        <v>19.11</v>
      </c>
      <c r="X32" s="202">
        <v>42.05</v>
      </c>
      <c r="Y32" s="202">
        <v>0</v>
      </c>
      <c r="Z32">
        <v>0</v>
      </c>
      <c r="AA32" s="202">
        <v>13.03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41.85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118.78</v>
      </c>
      <c r="AQ32" s="202">
        <v>38.42</v>
      </c>
      <c r="AR32" s="202">
        <v>45.6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272.83999999999997</v>
      </c>
      <c r="L33" s="202">
        <v>2.98</v>
      </c>
      <c r="M33" s="202">
        <v>30.88</v>
      </c>
      <c r="N33" s="202">
        <v>50.52</v>
      </c>
      <c r="O33" s="202">
        <v>71.36</v>
      </c>
      <c r="P33" s="202">
        <v>26.12</v>
      </c>
      <c r="Q33" s="202">
        <v>5.08</v>
      </c>
      <c r="R33" s="202">
        <v>10.48</v>
      </c>
      <c r="S33" s="202">
        <v>0</v>
      </c>
      <c r="T33" s="202">
        <v>0</v>
      </c>
      <c r="U33" s="202">
        <v>49.44</v>
      </c>
      <c r="V33" s="202">
        <v>7.75</v>
      </c>
      <c r="W33" s="202">
        <v>19.11</v>
      </c>
      <c r="X33" s="202">
        <v>42.05</v>
      </c>
      <c r="Y33" s="202">
        <v>0</v>
      </c>
      <c r="Z33">
        <v>0</v>
      </c>
      <c r="AA33" s="202">
        <v>13.03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41.85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97.7</v>
      </c>
      <c r="AQ33" s="202">
        <v>25.39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272.83999999999997</v>
      </c>
      <c r="L34" s="202">
        <v>2.98</v>
      </c>
      <c r="M34" s="202">
        <v>30.88</v>
      </c>
      <c r="N34" s="202">
        <v>50.52</v>
      </c>
      <c r="O34" s="202">
        <v>71.36</v>
      </c>
      <c r="P34" s="202">
        <v>26.12</v>
      </c>
      <c r="Q34" s="202">
        <v>5.08</v>
      </c>
      <c r="R34" s="202">
        <v>9.93</v>
      </c>
      <c r="S34" s="202">
        <v>0</v>
      </c>
      <c r="T34" s="202">
        <v>0</v>
      </c>
      <c r="U34" s="202">
        <v>49.44</v>
      </c>
      <c r="V34" s="202">
        <v>7.75</v>
      </c>
      <c r="W34" s="202">
        <v>19.11</v>
      </c>
      <c r="X34" s="202">
        <v>42.05</v>
      </c>
      <c r="Y34" s="202">
        <v>0</v>
      </c>
      <c r="Z34">
        <v>0</v>
      </c>
      <c r="AA34" s="202">
        <v>13.03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41.85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98.67</v>
      </c>
      <c r="AQ34" s="202">
        <v>25.39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272.83999999999997</v>
      </c>
      <c r="L35" s="202">
        <v>2.98</v>
      </c>
      <c r="M35" s="202">
        <v>30.88</v>
      </c>
      <c r="N35" s="202">
        <v>50.52</v>
      </c>
      <c r="O35" s="202">
        <v>71.36</v>
      </c>
      <c r="P35" s="202">
        <v>26.12</v>
      </c>
      <c r="Q35" s="202">
        <v>5.08</v>
      </c>
      <c r="R35" s="202">
        <v>9.93</v>
      </c>
      <c r="S35" s="202">
        <v>0</v>
      </c>
      <c r="T35" s="202">
        <v>0</v>
      </c>
      <c r="U35" s="202">
        <v>49.44</v>
      </c>
      <c r="V35" s="202">
        <v>7.75</v>
      </c>
      <c r="W35" s="202">
        <v>19.11</v>
      </c>
      <c r="X35" s="202">
        <v>42.05</v>
      </c>
      <c r="Y35" s="202">
        <v>0</v>
      </c>
      <c r="Z35">
        <v>0</v>
      </c>
      <c r="AA35" s="202">
        <v>13.03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41.85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58.11</v>
      </c>
      <c r="AQ35" s="202">
        <v>25.39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272.83999999999997</v>
      </c>
      <c r="L36" s="202">
        <v>2.98</v>
      </c>
      <c r="M36" s="202">
        <v>30.88</v>
      </c>
      <c r="N36" s="202">
        <v>50.52</v>
      </c>
      <c r="O36" s="202">
        <v>71.36</v>
      </c>
      <c r="P36" s="202">
        <v>26.12</v>
      </c>
      <c r="Q36" s="202">
        <v>5.08</v>
      </c>
      <c r="R36" s="202">
        <v>9.93</v>
      </c>
      <c r="S36" s="202">
        <v>0</v>
      </c>
      <c r="T36" s="202">
        <v>0</v>
      </c>
      <c r="U36" s="202">
        <v>49.44</v>
      </c>
      <c r="V36" s="202">
        <v>7.75</v>
      </c>
      <c r="W36" s="202">
        <v>19.11</v>
      </c>
      <c r="X36" s="202">
        <v>42.05</v>
      </c>
      <c r="Y36" s="202">
        <v>0</v>
      </c>
      <c r="Z36">
        <v>0</v>
      </c>
      <c r="AA36" s="202">
        <v>13.03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41.85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58.11</v>
      </c>
      <c r="AQ36" s="202">
        <v>25.39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272.83999999999997</v>
      </c>
      <c r="L37" s="202">
        <v>2.98</v>
      </c>
      <c r="M37" s="202">
        <v>30.88</v>
      </c>
      <c r="N37" s="202">
        <v>50.52</v>
      </c>
      <c r="O37" s="202">
        <v>71.36</v>
      </c>
      <c r="P37" s="202">
        <v>26.12</v>
      </c>
      <c r="Q37" s="202">
        <v>5.08</v>
      </c>
      <c r="R37" s="202">
        <v>9.93</v>
      </c>
      <c r="S37" s="202">
        <v>0</v>
      </c>
      <c r="T37" s="202">
        <v>0</v>
      </c>
      <c r="U37" s="202">
        <v>49.44</v>
      </c>
      <c r="V37" s="202">
        <v>7.75</v>
      </c>
      <c r="W37" s="202">
        <v>19.11</v>
      </c>
      <c r="X37" s="202">
        <v>42.05</v>
      </c>
      <c r="Y37" s="202">
        <v>0</v>
      </c>
      <c r="Z37">
        <v>0</v>
      </c>
      <c r="AA37" s="202">
        <v>13.03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41.85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58.11</v>
      </c>
      <c r="AQ37" s="202">
        <v>25.39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272.83999999999997</v>
      </c>
      <c r="L38" s="202">
        <v>2.98</v>
      </c>
      <c r="M38" s="202">
        <v>30.88</v>
      </c>
      <c r="N38" s="202">
        <v>50.52</v>
      </c>
      <c r="O38" s="202">
        <v>71.36</v>
      </c>
      <c r="P38" s="202">
        <v>26.12</v>
      </c>
      <c r="Q38" s="202">
        <v>5.08</v>
      </c>
      <c r="R38" s="202">
        <v>9.93</v>
      </c>
      <c r="S38" s="202">
        <v>0</v>
      </c>
      <c r="T38" s="202">
        <v>0</v>
      </c>
      <c r="U38" s="202">
        <v>49.44</v>
      </c>
      <c r="V38" s="202">
        <v>7.75</v>
      </c>
      <c r="W38" s="202">
        <v>19.11</v>
      </c>
      <c r="X38" s="202">
        <v>42.05</v>
      </c>
      <c r="Y38" s="202">
        <v>0</v>
      </c>
      <c r="Z38">
        <v>0</v>
      </c>
      <c r="AA38" s="202">
        <v>13.03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41.85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58.11</v>
      </c>
      <c r="AQ38" s="202">
        <v>25.39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272.83999999999997</v>
      </c>
      <c r="L39" s="202">
        <v>2.98</v>
      </c>
      <c r="M39" s="202">
        <v>30.88</v>
      </c>
      <c r="N39" s="202">
        <v>50.52</v>
      </c>
      <c r="O39" s="202">
        <v>71.36</v>
      </c>
      <c r="P39" s="202">
        <v>26.12</v>
      </c>
      <c r="Q39" s="202">
        <v>5.08</v>
      </c>
      <c r="R39" s="202">
        <v>9.93</v>
      </c>
      <c r="S39" s="202">
        <v>0</v>
      </c>
      <c r="T39" s="202">
        <v>0</v>
      </c>
      <c r="U39" s="202">
        <v>49.44</v>
      </c>
      <c r="V39" s="202">
        <v>7.75</v>
      </c>
      <c r="W39" s="202">
        <v>19.11</v>
      </c>
      <c r="X39" s="202">
        <v>42.05</v>
      </c>
      <c r="Y39" s="202">
        <v>0</v>
      </c>
      <c r="Z39">
        <v>0</v>
      </c>
      <c r="AA39" s="202">
        <v>13.03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41.85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58.11</v>
      </c>
      <c r="AQ39" s="202">
        <v>25.39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272.83999999999997</v>
      </c>
      <c r="L40" s="202">
        <v>2.98</v>
      </c>
      <c r="M40" s="202">
        <v>30.88</v>
      </c>
      <c r="N40" s="202">
        <v>50.52</v>
      </c>
      <c r="O40" s="202">
        <v>71.36</v>
      </c>
      <c r="P40" s="202">
        <v>26.12</v>
      </c>
      <c r="Q40" s="202">
        <v>5.08</v>
      </c>
      <c r="R40" s="202">
        <v>9.93</v>
      </c>
      <c r="S40" s="202">
        <v>0</v>
      </c>
      <c r="T40" s="202">
        <v>0</v>
      </c>
      <c r="U40" s="202">
        <v>49.44</v>
      </c>
      <c r="V40" s="202">
        <v>7.75</v>
      </c>
      <c r="W40" s="202">
        <v>19.11</v>
      </c>
      <c r="X40" s="202">
        <v>42.05</v>
      </c>
      <c r="Y40" s="202">
        <v>0</v>
      </c>
      <c r="Z40">
        <v>0</v>
      </c>
      <c r="AA40" s="202">
        <v>13.03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41.85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58.11</v>
      </c>
      <c r="AQ40" s="202">
        <v>25.39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272.83999999999997</v>
      </c>
      <c r="L41" s="202">
        <v>2.98</v>
      </c>
      <c r="M41" s="202">
        <v>30.88</v>
      </c>
      <c r="N41" s="202">
        <v>50.52</v>
      </c>
      <c r="O41" s="202">
        <v>71.36</v>
      </c>
      <c r="P41" s="202">
        <v>26.12</v>
      </c>
      <c r="Q41" s="202">
        <v>5.08</v>
      </c>
      <c r="R41" s="202">
        <v>9.93</v>
      </c>
      <c r="S41" s="202">
        <v>0</v>
      </c>
      <c r="T41" s="202">
        <v>0</v>
      </c>
      <c r="U41" s="202">
        <v>49.44</v>
      </c>
      <c r="V41" s="202">
        <v>4</v>
      </c>
      <c r="W41" s="202">
        <v>9.3000000000000007</v>
      </c>
      <c r="X41" s="202">
        <v>23.24</v>
      </c>
      <c r="Y41" s="202">
        <v>0</v>
      </c>
      <c r="Z41">
        <v>0</v>
      </c>
      <c r="AA41" s="202">
        <v>13.03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41.85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58.11</v>
      </c>
      <c r="AQ41" s="202">
        <v>25.39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272.83999999999997</v>
      </c>
      <c r="L42" s="202">
        <v>2.98</v>
      </c>
      <c r="M42" s="202">
        <v>30.88</v>
      </c>
      <c r="N42" s="202">
        <v>50.52</v>
      </c>
      <c r="O42" s="202">
        <v>71.36</v>
      </c>
      <c r="P42" s="202">
        <v>26.12</v>
      </c>
      <c r="Q42" s="202">
        <v>5.08</v>
      </c>
      <c r="R42" s="202">
        <v>9.93</v>
      </c>
      <c r="S42" s="202">
        <v>0</v>
      </c>
      <c r="T42" s="202">
        <v>0</v>
      </c>
      <c r="U42" s="202">
        <v>49.44</v>
      </c>
      <c r="V42" s="202">
        <v>4</v>
      </c>
      <c r="W42" s="202">
        <v>9.3000000000000007</v>
      </c>
      <c r="X42" s="202">
        <v>23.24</v>
      </c>
      <c r="Y42" s="202">
        <v>0</v>
      </c>
      <c r="Z42">
        <v>0</v>
      </c>
      <c r="AA42" s="202">
        <v>13.03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41.85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58.11</v>
      </c>
      <c r="AQ42" s="202">
        <v>25.39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272.83999999999997</v>
      </c>
      <c r="L43" s="202">
        <v>2.98</v>
      </c>
      <c r="M43" s="202">
        <v>30.88</v>
      </c>
      <c r="N43" s="202">
        <v>50.52</v>
      </c>
      <c r="O43" s="202">
        <v>71.36</v>
      </c>
      <c r="P43" s="202">
        <v>26.12</v>
      </c>
      <c r="Q43" s="202">
        <v>5.08</v>
      </c>
      <c r="R43" s="202">
        <v>9.93</v>
      </c>
      <c r="S43" s="202">
        <v>0</v>
      </c>
      <c r="T43" s="202">
        <v>0</v>
      </c>
      <c r="U43" s="202">
        <v>49.44</v>
      </c>
      <c r="V43" s="202">
        <v>3.87</v>
      </c>
      <c r="W43" s="202">
        <v>9.3000000000000007</v>
      </c>
      <c r="X43" s="202">
        <v>23.24</v>
      </c>
      <c r="Y43" s="202">
        <v>0</v>
      </c>
      <c r="Z43">
        <v>0</v>
      </c>
      <c r="AA43" s="202">
        <v>13.03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41.85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58.11</v>
      </c>
      <c r="AQ43" s="202">
        <v>25.39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272.83999999999997</v>
      </c>
      <c r="L44" s="202">
        <v>2.98</v>
      </c>
      <c r="M44" s="202">
        <v>30.88</v>
      </c>
      <c r="N44" s="202">
        <v>50.52</v>
      </c>
      <c r="O44" s="202">
        <v>71.36</v>
      </c>
      <c r="P44" s="202">
        <v>26.12</v>
      </c>
      <c r="Q44" s="202">
        <v>5.08</v>
      </c>
      <c r="R44" s="202">
        <v>9.93</v>
      </c>
      <c r="S44" s="202">
        <v>0</v>
      </c>
      <c r="T44" s="202">
        <v>0</v>
      </c>
      <c r="U44" s="202">
        <v>49.44</v>
      </c>
      <c r="V44" s="202">
        <v>3.87</v>
      </c>
      <c r="W44" s="202">
        <v>9.3000000000000007</v>
      </c>
      <c r="X44" s="202">
        <v>23.24</v>
      </c>
      <c r="Y44" s="202">
        <v>0</v>
      </c>
      <c r="Z44">
        <v>0</v>
      </c>
      <c r="AA44" s="202">
        <v>13.03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41.85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58.11</v>
      </c>
      <c r="AQ44" s="202">
        <v>19.38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272.83999999999997</v>
      </c>
      <c r="L45" s="202">
        <v>2.98</v>
      </c>
      <c r="M45" s="202">
        <v>30.88</v>
      </c>
      <c r="N45" s="202">
        <v>50.52</v>
      </c>
      <c r="O45" s="202">
        <v>71.36</v>
      </c>
      <c r="P45" s="202">
        <v>26.12</v>
      </c>
      <c r="Q45" s="202">
        <v>5.08</v>
      </c>
      <c r="R45" s="202">
        <v>9.93</v>
      </c>
      <c r="S45" s="202">
        <v>0</v>
      </c>
      <c r="T45" s="202">
        <v>0</v>
      </c>
      <c r="U45" s="202">
        <v>49.44</v>
      </c>
      <c r="V45" s="202">
        <v>3.87</v>
      </c>
      <c r="W45" s="202">
        <v>9.3000000000000007</v>
      </c>
      <c r="X45" s="202">
        <v>23.24</v>
      </c>
      <c r="Y45" s="202">
        <v>0</v>
      </c>
      <c r="Z45">
        <v>0</v>
      </c>
      <c r="AA45" s="202">
        <v>13.03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41.85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58.11</v>
      </c>
      <c r="AQ45" s="202">
        <v>19.38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272.83999999999997</v>
      </c>
      <c r="L46" s="202">
        <v>2.98</v>
      </c>
      <c r="M46" s="202">
        <v>30.88</v>
      </c>
      <c r="N46" s="202">
        <v>50.52</v>
      </c>
      <c r="O46" s="202">
        <v>71.36</v>
      </c>
      <c r="P46" s="202">
        <v>26.12</v>
      </c>
      <c r="Q46" s="202">
        <v>5.08</v>
      </c>
      <c r="R46" s="202">
        <v>9.93</v>
      </c>
      <c r="S46" s="202">
        <v>0</v>
      </c>
      <c r="T46" s="202">
        <v>0</v>
      </c>
      <c r="U46" s="202">
        <v>49.44</v>
      </c>
      <c r="V46" s="202">
        <v>3.87</v>
      </c>
      <c r="W46" s="202">
        <v>9.3000000000000007</v>
      </c>
      <c r="X46" s="202">
        <v>23.24</v>
      </c>
      <c r="Y46" s="202">
        <v>0</v>
      </c>
      <c r="Z46">
        <v>0</v>
      </c>
      <c r="AA46" s="202">
        <v>13.03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41.85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58.11</v>
      </c>
      <c r="AQ46" s="202">
        <v>19.38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273.26</v>
      </c>
      <c r="L47" s="202">
        <v>2.98</v>
      </c>
      <c r="M47" s="202">
        <v>30.88</v>
      </c>
      <c r="N47" s="202">
        <v>50.52</v>
      </c>
      <c r="O47" s="202">
        <v>71.36</v>
      </c>
      <c r="P47" s="202">
        <v>14.53</v>
      </c>
      <c r="Q47" s="202">
        <v>5.08</v>
      </c>
      <c r="R47" s="202">
        <v>10.220000000000001</v>
      </c>
      <c r="S47" s="202">
        <v>0</v>
      </c>
      <c r="T47" s="202">
        <v>0</v>
      </c>
      <c r="U47" s="202">
        <v>49.44</v>
      </c>
      <c r="V47" s="202">
        <v>3.87</v>
      </c>
      <c r="W47" s="202">
        <v>9.69</v>
      </c>
      <c r="X47" s="202">
        <v>23.24</v>
      </c>
      <c r="Y47" s="202">
        <v>0</v>
      </c>
      <c r="Z47">
        <v>0</v>
      </c>
      <c r="AA47" s="202">
        <v>12.03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41.85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58.11</v>
      </c>
      <c r="AQ47" s="202">
        <v>18.149999999999999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273.26</v>
      </c>
      <c r="L48" s="202">
        <v>2.98</v>
      </c>
      <c r="M48" s="202">
        <v>30.88</v>
      </c>
      <c r="N48" s="202">
        <v>50.52</v>
      </c>
      <c r="O48" s="202">
        <v>71.36</v>
      </c>
      <c r="P48" s="202">
        <v>14.53</v>
      </c>
      <c r="Q48" s="202">
        <v>5.08</v>
      </c>
      <c r="R48" s="202">
        <v>10.220000000000001</v>
      </c>
      <c r="S48" s="202">
        <v>0</v>
      </c>
      <c r="T48" s="202">
        <v>0</v>
      </c>
      <c r="U48" s="202">
        <v>49.44</v>
      </c>
      <c r="V48" s="202">
        <v>3.87</v>
      </c>
      <c r="W48" s="202">
        <v>9.69</v>
      </c>
      <c r="X48" s="202">
        <v>23.24</v>
      </c>
      <c r="Y48" s="202">
        <v>0</v>
      </c>
      <c r="Z48">
        <v>0</v>
      </c>
      <c r="AA48" s="202">
        <v>12.03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41.85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58.11</v>
      </c>
      <c r="AQ48" s="202">
        <v>18.149999999999999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273.26</v>
      </c>
      <c r="L49" s="202">
        <v>2.98</v>
      </c>
      <c r="M49" s="202">
        <v>30.88</v>
      </c>
      <c r="N49" s="202">
        <v>50.52</v>
      </c>
      <c r="O49" s="202">
        <v>71.36</v>
      </c>
      <c r="P49" s="202">
        <v>14.53</v>
      </c>
      <c r="Q49" s="202">
        <v>5.08</v>
      </c>
      <c r="R49" s="202">
        <v>9.98</v>
      </c>
      <c r="S49" s="202">
        <v>0</v>
      </c>
      <c r="T49" s="202">
        <v>0</v>
      </c>
      <c r="U49" s="202">
        <v>49.44</v>
      </c>
      <c r="V49" s="202">
        <v>3.87</v>
      </c>
      <c r="W49" s="202">
        <v>9.69</v>
      </c>
      <c r="X49" s="202">
        <v>23.24</v>
      </c>
      <c r="Y49" s="202">
        <v>0</v>
      </c>
      <c r="Z49">
        <v>0</v>
      </c>
      <c r="AA49" s="202">
        <v>12.03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41.85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58.11</v>
      </c>
      <c r="AQ49" s="202">
        <v>18.149999999999999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273.26</v>
      </c>
      <c r="L50" s="202">
        <v>2.98</v>
      </c>
      <c r="M50" s="202">
        <v>30.88</v>
      </c>
      <c r="N50" s="202">
        <v>50.52</v>
      </c>
      <c r="O50" s="202">
        <v>71.36</v>
      </c>
      <c r="P50" s="202">
        <v>14.53</v>
      </c>
      <c r="Q50" s="202">
        <v>5.08</v>
      </c>
      <c r="R50" s="202">
        <v>9.98</v>
      </c>
      <c r="S50" s="202">
        <v>0</v>
      </c>
      <c r="T50" s="202">
        <v>0</v>
      </c>
      <c r="U50" s="202">
        <v>49.44</v>
      </c>
      <c r="V50" s="202">
        <v>3.87</v>
      </c>
      <c r="W50" s="202">
        <v>9.69</v>
      </c>
      <c r="X50" s="202">
        <v>23.24</v>
      </c>
      <c r="Y50" s="202">
        <v>0</v>
      </c>
      <c r="Z50">
        <v>0</v>
      </c>
      <c r="AA50" s="202">
        <v>12.03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41.85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58.11</v>
      </c>
      <c r="AQ50" s="202">
        <v>18.149999999999999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273.26</v>
      </c>
      <c r="L51" s="202">
        <v>2.98</v>
      </c>
      <c r="M51" s="202">
        <v>17.43</v>
      </c>
      <c r="N51" s="202">
        <v>28.09</v>
      </c>
      <c r="O51" s="202">
        <v>71.36</v>
      </c>
      <c r="P51" s="202">
        <v>14.53</v>
      </c>
      <c r="Q51" s="202">
        <v>5.08</v>
      </c>
      <c r="R51" s="202">
        <v>10.29</v>
      </c>
      <c r="S51" s="202">
        <v>0</v>
      </c>
      <c r="T51" s="202">
        <v>0</v>
      </c>
      <c r="U51" s="202">
        <v>49.44</v>
      </c>
      <c r="V51" s="202">
        <v>4.26</v>
      </c>
      <c r="W51" s="202">
        <v>9.69</v>
      </c>
      <c r="X51" s="202">
        <v>23.24</v>
      </c>
      <c r="Y51" s="202">
        <v>0</v>
      </c>
      <c r="Z51">
        <v>0</v>
      </c>
      <c r="AA51" s="202">
        <v>12.03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43.12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60</v>
      </c>
      <c r="AQ51" s="202">
        <v>25.39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273.26</v>
      </c>
      <c r="L52" s="202">
        <v>2.98</v>
      </c>
      <c r="M52" s="202">
        <v>17.43</v>
      </c>
      <c r="N52" s="202">
        <v>28.09</v>
      </c>
      <c r="O52" s="202">
        <v>71.36</v>
      </c>
      <c r="P52" s="202">
        <v>14.53</v>
      </c>
      <c r="Q52" s="202">
        <v>5.08</v>
      </c>
      <c r="R52" s="202">
        <v>10.29</v>
      </c>
      <c r="S52" s="202">
        <v>0</v>
      </c>
      <c r="T52" s="202">
        <v>0</v>
      </c>
      <c r="U52" s="202">
        <v>49.44</v>
      </c>
      <c r="V52" s="202">
        <v>4.26</v>
      </c>
      <c r="W52" s="202">
        <v>9.69</v>
      </c>
      <c r="X52" s="202">
        <v>23.24</v>
      </c>
      <c r="Y52" s="202">
        <v>0</v>
      </c>
      <c r="Z52">
        <v>0</v>
      </c>
      <c r="AA52" s="202">
        <v>12.03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43.12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58.11</v>
      </c>
      <c r="AQ52" s="202">
        <v>25.39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273.26</v>
      </c>
      <c r="L53" s="202">
        <v>2.98</v>
      </c>
      <c r="M53" s="202">
        <v>17.43</v>
      </c>
      <c r="N53" s="202">
        <v>28.09</v>
      </c>
      <c r="O53" s="202">
        <v>71.36</v>
      </c>
      <c r="P53" s="202">
        <v>14.53</v>
      </c>
      <c r="Q53" s="202">
        <v>5.08</v>
      </c>
      <c r="R53" s="202">
        <v>10.29</v>
      </c>
      <c r="S53" s="202">
        <v>0</v>
      </c>
      <c r="T53" s="202">
        <v>0</v>
      </c>
      <c r="U53" s="202">
        <v>49.44</v>
      </c>
      <c r="V53" s="202">
        <v>4.26</v>
      </c>
      <c r="W53" s="202">
        <v>9.69</v>
      </c>
      <c r="X53" s="202">
        <v>23.24</v>
      </c>
      <c r="Y53" s="202">
        <v>0</v>
      </c>
      <c r="Z53">
        <v>0</v>
      </c>
      <c r="AA53" s="202">
        <v>12.03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43.12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58.11</v>
      </c>
      <c r="AQ53" s="202">
        <v>25.39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273.26</v>
      </c>
      <c r="L54" s="202">
        <v>2.98</v>
      </c>
      <c r="M54" s="202">
        <v>17.43</v>
      </c>
      <c r="N54" s="202">
        <v>28.09</v>
      </c>
      <c r="O54" s="202">
        <v>71.36</v>
      </c>
      <c r="P54" s="202">
        <v>14.53</v>
      </c>
      <c r="Q54" s="202">
        <v>5.08</v>
      </c>
      <c r="R54" s="202">
        <v>10.29</v>
      </c>
      <c r="S54" s="202">
        <v>0</v>
      </c>
      <c r="T54" s="202">
        <v>0</v>
      </c>
      <c r="U54" s="202">
        <v>49.44</v>
      </c>
      <c r="V54" s="202">
        <v>4.26</v>
      </c>
      <c r="W54" s="202">
        <v>9.69</v>
      </c>
      <c r="X54" s="202">
        <v>23.24</v>
      </c>
      <c r="Y54" s="202">
        <v>0</v>
      </c>
      <c r="Z54">
        <v>0</v>
      </c>
      <c r="AA54" s="202">
        <v>12.03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43.12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58.11</v>
      </c>
      <c r="AQ54" s="202">
        <v>25.39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273.26</v>
      </c>
      <c r="L55" s="202">
        <v>2.98</v>
      </c>
      <c r="M55" s="202">
        <v>17.43</v>
      </c>
      <c r="N55" s="202">
        <v>28.09</v>
      </c>
      <c r="O55" s="202">
        <v>71.36</v>
      </c>
      <c r="P55" s="202">
        <v>14.53</v>
      </c>
      <c r="Q55" s="202">
        <v>5.08</v>
      </c>
      <c r="R55" s="202">
        <v>10.29</v>
      </c>
      <c r="S55" s="202">
        <v>0</v>
      </c>
      <c r="T55" s="202">
        <v>0</v>
      </c>
      <c r="U55" s="202">
        <v>49.44</v>
      </c>
      <c r="V55" s="202">
        <v>4.26</v>
      </c>
      <c r="W55" s="202">
        <v>9.69</v>
      </c>
      <c r="X55" s="202">
        <v>23.24</v>
      </c>
      <c r="Y55" s="202">
        <v>0</v>
      </c>
      <c r="Z55">
        <v>0</v>
      </c>
      <c r="AA55" s="202">
        <v>13.03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43.68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58.11</v>
      </c>
      <c r="AQ55" s="202">
        <v>25.39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273.26</v>
      </c>
      <c r="L56" s="202">
        <v>2.98</v>
      </c>
      <c r="M56" s="202">
        <v>17.43</v>
      </c>
      <c r="N56" s="202">
        <v>28.09</v>
      </c>
      <c r="O56" s="202">
        <v>71.36</v>
      </c>
      <c r="P56" s="202">
        <v>14.53</v>
      </c>
      <c r="Q56" s="202">
        <v>5.08</v>
      </c>
      <c r="R56" s="202">
        <v>10.29</v>
      </c>
      <c r="S56" s="202">
        <v>0</v>
      </c>
      <c r="T56" s="202">
        <v>0</v>
      </c>
      <c r="U56" s="202">
        <v>49.44</v>
      </c>
      <c r="V56" s="202">
        <v>4.26</v>
      </c>
      <c r="W56" s="202">
        <v>9.69</v>
      </c>
      <c r="X56" s="202">
        <v>23.24</v>
      </c>
      <c r="Y56" s="202">
        <v>0</v>
      </c>
      <c r="Z56">
        <v>0</v>
      </c>
      <c r="AA56" s="202">
        <v>13.03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43.68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58.11</v>
      </c>
      <c r="AQ56" s="202">
        <v>25.39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273.26</v>
      </c>
      <c r="L57" s="202">
        <v>2.98</v>
      </c>
      <c r="M57" s="202">
        <v>17.43</v>
      </c>
      <c r="N57" s="202">
        <v>28.09</v>
      </c>
      <c r="O57" s="202">
        <v>71.36</v>
      </c>
      <c r="P57" s="202">
        <v>14.53</v>
      </c>
      <c r="Q57" s="202">
        <v>5.08</v>
      </c>
      <c r="R57" s="202">
        <v>10.29</v>
      </c>
      <c r="S57" s="202">
        <v>0</v>
      </c>
      <c r="T57" s="202">
        <v>0</v>
      </c>
      <c r="U57" s="202">
        <v>49.44</v>
      </c>
      <c r="V57" s="202">
        <v>4.26</v>
      </c>
      <c r="W57" s="202">
        <v>9.69</v>
      </c>
      <c r="X57" s="202">
        <v>23.24</v>
      </c>
      <c r="Y57" s="202">
        <v>0</v>
      </c>
      <c r="Z57">
        <v>0</v>
      </c>
      <c r="AA57" s="202">
        <v>12.03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43.68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58.11</v>
      </c>
      <c r="AQ57" s="202">
        <v>25.39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273.26</v>
      </c>
      <c r="L58" s="202">
        <v>2.98</v>
      </c>
      <c r="M58" s="202">
        <v>17.43</v>
      </c>
      <c r="N58" s="202">
        <v>28.09</v>
      </c>
      <c r="O58" s="202">
        <v>71.36</v>
      </c>
      <c r="P58" s="202">
        <v>14.53</v>
      </c>
      <c r="Q58" s="202">
        <v>5.08</v>
      </c>
      <c r="R58" s="202">
        <v>10.29</v>
      </c>
      <c r="S58" s="202">
        <v>0</v>
      </c>
      <c r="T58" s="202">
        <v>0</v>
      </c>
      <c r="U58" s="202">
        <v>49.44</v>
      </c>
      <c r="V58" s="202">
        <v>4</v>
      </c>
      <c r="W58" s="202">
        <v>9.69</v>
      </c>
      <c r="X58" s="202">
        <v>23.24</v>
      </c>
      <c r="Y58" s="202">
        <v>0</v>
      </c>
      <c r="Z58">
        <v>0</v>
      </c>
      <c r="AA58" s="202">
        <v>12.03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43.68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58.11</v>
      </c>
      <c r="AQ58" s="202">
        <v>25.39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273.26</v>
      </c>
      <c r="L59" s="202">
        <v>2.98</v>
      </c>
      <c r="M59" s="202">
        <v>17.43</v>
      </c>
      <c r="N59" s="202">
        <v>28.09</v>
      </c>
      <c r="O59" s="202">
        <v>71.36</v>
      </c>
      <c r="P59" s="202">
        <v>14.53</v>
      </c>
      <c r="Q59" s="202">
        <v>5.08</v>
      </c>
      <c r="R59" s="202">
        <v>10.29</v>
      </c>
      <c r="S59" s="202">
        <v>0</v>
      </c>
      <c r="T59" s="202">
        <v>0</v>
      </c>
      <c r="U59" s="202">
        <v>49.44</v>
      </c>
      <c r="V59" s="202">
        <v>4</v>
      </c>
      <c r="W59" s="202">
        <v>9.69</v>
      </c>
      <c r="X59" s="202">
        <v>23.24</v>
      </c>
      <c r="Y59" s="202">
        <v>0</v>
      </c>
      <c r="Z59">
        <v>0</v>
      </c>
      <c r="AA59" s="202">
        <v>12.03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43.68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58.11</v>
      </c>
      <c r="AQ59" s="202">
        <v>25.39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273.26</v>
      </c>
      <c r="L60" s="202">
        <v>2.98</v>
      </c>
      <c r="M60" s="202">
        <v>30.88</v>
      </c>
      <c r="N60" s="202">
        <v>50.52</v>
      </c>
      <c r="O60" s="202">
        <v>71.36</v>
      </c>
      <c r="P60" s="202">
        <v>26.12</v>
      </c>
      <c r="Q60" s="202">
        <v>5.08</v>
      </c>
      <c r="R60" s="202">
        <v>10.29</v>
      </c>
      <c r="S60" s="202">
        <v>0</v>
      </c>
      <c r="T60" s="202">
        <v>0</v>
      </c>
      <c r="U60" s="202">
        <v>49.44</v>
      </c>
      <c r="V60" s="202">
        <v>4</v>
      </c>
      <c r="W60" s="202">
        <v>9.69</v>
      </c>
      <c r="X60" s="202">
        <v>23.24</v>
      </c>
      <c r="Y60" s="202">
        <v>0</v>
      </c>
      <c r="Z60">
        <v>0</v>
      </c>
      <c r="AA60" s="202">
        <v>12.03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43.68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58.11</v>
      </c>
      <c r="AQ60" s="202">
        <v>25.39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273.26</v>
      </c>
      <c r="L61" s="202">
        <v>2.98</v>
      </c>
      <c r="M61" s="202">
        <v>30.88</v>
      </c>
      <c r="N61" s="202">
        <v>50.52</v>
      </c>
      <c r="O61" s="202">
        <v>71.36</v>
      </c>
      <c r="P61" s="202">
        <v>26.12</v>
      </c>
      <c r="Q61" s="202">
        <v>5.08</v>
      </c>
      <c r="R61" s="202">
        <v>10.29</v>
      </c>
      <c r="S61" s="202">
        <v>0</v>
      </c>
      <c r="T61" s="202">
        <v>0</v>
      </c>
      <c r="U61" s="202">
        <v>49.44</v>
      </c>
      <c r="V61" s="202">
        <v>7.75</v>
      </c>
      <c r="W61" s="202">
        <v>17.55</v>
      </c>
      <c r="X61" s="202">
        <v>40.65</v>
      </c>
      <c r="Y61" s="202">
        <v>0</v>
      </c>
      <c r="Z61">
        <v>0</v>
      </c>
      <c r="AA61" s="202">
        <v>12.03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43.68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110.27</v>
      </c>
      <c r="AQ61" s="202">
        <v>25.39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273.26</v>
      </c>
      <c r="L62" s="202">
        <v>2.98</v>
      </c>
      <c r="M62" s="202">
        <v>30.88</v>
      </c>
      <c r="N62" s="202">
        <v>50.52</v>
      </c>
      <c r="O62" s="202">
        <v>71.36</v>
      </c>
      <c r="P62" s="202">
        <v>26.12</v>
      </c>
      <c r="Q62" s="202">
        <v>5.08</v>
      </c>
      <c r="R62" s="202">
        <v>10.29</v>
      </c>
      <c r="S62" s="202">
        <v>0</v>
      </c>
      <c r="T62" s="202">
        <v>0</v>
      </c>
      <c r="U62" s="202">
        <v>49.44</v>
      </c>
      <c r="V62" s="202">
        <v>7.75</v>
      </c>
      <c r="W62" s="202">
        <v>19.11</v>
      </c>
      <c r="X62" s="202">
        <v>42.05</v>
      </c>
      <c r="Y62" s="202">
        <v>0</v>
      </c>
      <c r="Z62">
        <v>0</v>
      </c>
      <c r="AA62" s="202">
        <v>12.03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43.68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118.78</v>
      </c>
      <c r="AQ62" s="202">
        <v>25.39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273.26</v>
      </c>
      <c r="L63" s="202">
        <v>2.98</v>
      </c>
      <c r="M63" s="202">
        <v>30.88</v>
      </c>
      <c r="N63" s="202">
        <v>50.52</v>
      </c>
      <c r="O63" s="202">
        <v>71.36</v>
      </c>
      <c r="P63" s="202">
        <v>26.12</v>
      </c>
      <c r="Q63" s="202">
        <v>5.08</v>
      </c>
      <c r="R63" s="202">
        <v>10.29</v>
      </c>
      <c r="S63" s="202">
        <v>0</v>
      </c>
      <c r="T63" s="202">
        <v>0</v>
      </c>
      <c r="U63" s="202">
        <v>49.44</v>
      </c>
      <c r="V63" s="202">
        <v>7.75</v>
      </c>
      <c r="W63" s="202">
        <v>19.11</v>
      </c>
      <c r="X63" s="202">
        <v>42.05</v>
      </c>
      <c r="Y63" s="202">
        <v>0</v>
      </c>
      <c r="Z63">
        <v>0</v>
      </c>
      <c r="AA63" s="202">
        <v>12.03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43.68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118.78</v>
      </c>
      <c r="AQ63" s="202">
        <v>25.39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273.26</v>
      </c>
      <c r="L64" s="202">
        <v>2.98</v>
      </c>
      <c r="M64" s="202">
        <v>30.88</v>
      </c>
      <c r="N64" s="202">
        <v>50.52</v>
      </c>
      <c r="O64" s="202">
        <v>71.36</v>
      </c>
      <c r="P64" s="202">
        <v>26.12</v>
      </c>
      <c r="Q64" s="202">
        <v>5.08</v>
      </c>
      <c r="R64" s="202">
        <v>10.29</v>
      </c>
      <c r="S64" s="202">
        <v>0</v>
      </c>
      <c r="T64" s="202">
        <v>0</v>
      </c>
      <c r="U64" s="202">
        <v>49.44</v>
      </c>
      <c r="V64" s="202">
        <v>7.75</v>
      </c>
      <c r="W64" s="202">
        <v>19.11</v>
      </c>
      <c r="X64" s="202">
        <v>42.05</v>
      </c>
      <c r="Y64" s="202">
        <v>0</v>
      </c>
      <c r="Z64">
        <v>0</v>
      </c>
      <c r="AA64" s="202">
        <v>12.03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43.68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118.78</v>
      </c>
      <c r="AQ64" s="202">
        <v>25.39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273.26</v>
      </c>
      <c r="L65" s="202">
        <v>2.98</v>
      </c>
      <c r="M65" s="202">
        <v>18.649999999999999</v>
      </c>
      <c r="N65" s="202">
        <v>50.52</v>
      </c>
      <c r="O65" s="202">
        <v>71.36</v>
      </c>
      <c r="P65" s="202">
        <v>26.12</v>
      </c>
      <c r="Q65" s="202">
        <v>5.08</v>
      </c>
      <c r="R65" s="202">
        <v>10.29</v>
      </c>
      <c r="S65" s="202">
        <v>0</v>
      </c>
      <c r="T65" s="202">
        <v>0</v>
      </c>
      <c r="U65" s="202">
        <v>49.44</v>
      </c>
      <c r="V65" s="202">
        <v>7.75</v>
      </c>
      <c r="W65" s="202">
        <v>19.11</v>
      </c>
      <c r="X65" s="202">
        <v>42.05</v>
      </c>
      <c r="Y65" s="202">
        <v>0</v>
      </c>
      <c r="Z65">
        <v>0</v>
      </c>
      <c r="AA65" s="202">
        <v>12.03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43.68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118.78</v>
      </c>
      <c r="AQ65" s="202">
        <v>25.39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273.26</v>
      </c>
      <c r="L66" s="202">
        <v>2.98</v>
      </c>
      <c r="M66" s="202">
        <v>18.649999999999999</v>
      </c>
      <c r="N66" s="202">
        <v>50.52</v>
      </c>
      <c r="O66" s="202">
        <v>71.36</v>
      </c>
      <c r="P66" s="202">
        <v>26.12</v>
      </c>
      <c r="Q66" s="202">
        <v>5.08</v>
      </c>
      <c r="R66" s="202">
        <v>10.29</v>
      </c>
      <c r="S66" s="202">
        <v>0</v>
      </c>
      <c r="T66" s="202">
        <v>0</v>
      </c>
      <c r="U66" s="202">
        <v>49.44</v>
      </c>
      <c r="V66" s="202">
        <v>7.75</v>
      </c>
      <c r="W66" s="202">
        <v>19.11</v>
      </c>
      <c r="X66" s="202">
        <v>42.05</v>
      </c>
      <c r="Y66" s="202">
        <v>0</v>
      </c>
      <c r="Z66">
        <v>0</v>
      </c>
      <c r="AA66" s="202">
        <v>12.03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43.68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118.78</v>
      </c>
      <c r="AQ66" s="202">
        <v>25.39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273.26</v>
      </c>
      <c r="L67" s="202">
        <v>6.05</v>
      </c>
      <c r="M67" s="202">
        <v>18.649999999999999</v>
      </c>
      <c r="N67" s="202">
        <v>50.52</v>
      </c>
      <c r="O67" s="202">
        <v>71.36</v>
      </c>
      <c r="P67" s="202">
        <v>26.12</v>
      </c>
      <c r="Q67" s="202">
        <v>8.74</v>
      </c>
      <c r="R67" s="202">
        <v>18.03</v>
      </c>
      <c r="S67" s="202">
        <v>0</v>
      </c>
      <c r="T67" s="202">
        <v>0</v>
      </c>
      <c r="U67" s="202">
        <v>49.44</v>
      </c>
      <c r="V67" s="202">
        <v>7.75</v>
      </c>
      <c r="W67" s="202">
        <v>19.11</v>
      </c>
      <c r="X67" s="202">
        <v>42.05</v>
      </c>
      <c r="Y67" s="202">
        <v>0</v>
      </c>
      <c r="Z67">
        <v>0</v>
      </c>
      <c r="AA67" s="202">
        <v>12.03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43.68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118.78</v>
      </c>
      <c r="AQ67" s="202">
        <v>38.42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276.02999999999997</v>
      </c>
      <c r="L68" s="202">
        <v>6.05</v>
      </c>
      <c r="M68" s="202">
        <v>18.649999999999999</v>
      </c>
      <c r="N68" s="202">
        <v>50.52</v>
      </c>
      <c r="O68" s="202">
        <v>71.36</v>
      </c>
      <c r="P68" s="202">
        <v>26.12</v>
      </c>
      <c r="Q68" s="202">
        <v>8.74</v>
      </c>
      <c r="R68" s="202">
        <v>18.03</v>
      </c>
      <c r="S68" s="202">
        <v>0</v>
      </c>
      <c r="T68" s="202">
        <v>0</v>
      </c>
      <c r="U68" s="202">
        <v>49.44</v>
      </c>
      <c r="V68" s="202">
        <v>7.75</v>
      </c>
      <c r="W68" s="202">
        <v>19.11</v>
      </c>
      <c r="X68" s="202">
        <v>42.05</v>
      </c>
      <c r="Y68" s="202">
        <v>0</v>
      </c>
      <c r="Z68">
        <v>0</v>
      </c>
      <c r="AA68" s="202">
        <v>12.03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43.68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118.78</v>
      </c>
      <c r="AQ68" s="202">
        <v>38.42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291.52</v>
      </c>
      <c r="L69" s="202">
        <v>6.05</v>
      </c>
      <c r="M69" s="202">
        <v>18.649999999999999</v>
      </c>
      <c r="N69" s="202">
        <v>50.52</v>
      </c>
      <c r="O69" s="202">
        <v>71.36</v>
      </c>
      <c r="P69" s="202">
        <v>26.12</v>
      </c>
      <c r="Q69" s="202">
        <v>8.74</v>
      </c>
      <c r="R69" s="202">
        <v>18.03</v>
      </c>
      <c r="S69" s="202">
        <v>0</v>
      </c>
      <c r="T69" s="202">
        <v>0</v>
      </c>
      <c r="U69" s="202">
        <v>49.44</v>
      </c>
      <c r="V69" s="202">
        <v>7.75</v>
      </c>
      <c r="W69" s="202">
        <v>19.11</v>
      </c>
      <c r="X69" s="202">
        <v>42.05</v>
      </c>
      <c r="Y69" s="202">
        <v>0</v>
      </c>
      <c r="Z69">
        <v>0</v>
      </c>
      <c r="AA69" s="202">
        <v>12.03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43.68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118.78</v>
      </c>
      <c r="AQ69" s="202">
        <v>38.42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312.83</v>
      </c>
      <c r="L70" s="202">
        <v>6.05</v>
      </c>
      <c r="M70" s="202">
        <v>18.649999999999999</v>
      </c>
      <c r="N70" s="202">
        <v>50.52</v>
      </c>
      <c r="O70" s="202">
        <v>71.36</v>
      </c>
      <c r="P70" s="202">
        <v>26.12</v>
      </c>
      <c r="Q70" s="202">
        <v>8.74</v>
      </c>
      <c r="R70" s="202">
        <v>18.03</v>
      </c>
      <c r="S70" s="202">
        <v>0</v>
      </c>
      <c r="T70" s="202">
        <v>0</v>
      </c>
      <c r="U70" s="202">
        <v>49.44</v>
      </c>
      <c r="V70" s="202">
        <v>7.75</v>
      </c>
      <c r="W70" s="202">
        <v>19.11</v>
      </c>
      <c r="X70" s="202">
        <v>42.05</v>
      </c>
      <c r="Y70" s="202">
        <v>0</v>
      </c>
      <c r="Z70">
        <v>0</v>
      </c>
      <c r="AA70" s="202">
        <v>12.03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43.68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118.78</v>
      </c>
      <c r="AQ70" s="202">
        <v>38.42</v>
      </c>
      <c r="AR70" s="202">
        <v>43.66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280.87</v>
      </c>
      <c r="L71" s="202">
        <v>6.05</v>
      </c>
      <c r="M71" s="202">
        <v>30.88</v>
      </c>
      <c r="N71" s="202">
        <v>50.52</v>
      </c>
      <c r="O71" s="202">
        <v>71.36</v>
      </c>
      <c r="P71" s="202">
        <v>26.12</v>
      </c>
      <c r="Q71" s="202">
        <v>8.74</v>
      </c>
      <c r="R71" s="202">
        <v>18.03</v>
      </c>
      <c r="S71" s="202">
        <v>0</v>
      </c>
      <c r="T71" s="202">
        <v>0</v>
      </c>
      <c r="U71" s="202">
        <v>49.44</v>
      </c>
      <c r="V71" s="202">
        <v>7.75</v>
      </c>
      <c r="W71" s="202">
        <v>19.11</v>
      </c>
      <c r="X71" s="202">
        <v>42.05</v>
      </c>
      <c r="Y71" s="202">
        <v>0</v>
      </c>
      <c r="Z71">
        <v>0</v>
      </c>
      <c r="AA71" s="202">
        <v>13.03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43.68</v>
      </c>
      <c r="AH71" s="202">
        <v>0</v>
      </c>
      <c r="AI71" s="202">
        <v>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118.78</v>
      </c>
      <c r="AQ71" s="202">
        <v>38.42</v>
      </c>
      <c r="AR71" s="202">
        <v>39.82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319.23</v>
      </c>
      <c r="L72" s="202">
        <v>6.05</v>
      </c>
      <c r="M72" s="202">
        <v>30.88</v>
      </c>
      <c r="N72" s="202">
        <v>50.52</v>
      </c>
      <c r="O72" s="202">
        <v>71.36</v>
      </c>
      <c r="P72" s="202">
        <v>26.12</v>
      </c>
      <c r="Q72" s="202">
        <v>8.74</v>
      </c>
      <c r="R72" s="202">
        <v>18.03</v>
      </c>
      <c r="S72" s="202">
        <v>0</v>
      </c>
      <c r="T72" s="202">
        <v>0</v>
      </c>
      <c r="U72" s="202">
        <v>49.44</v>
      </c>
      <c r="V72" s="202">
        <v>7.75</v>
      </c>
      <c r="W72" s="202">
        <v>19.11</v>
      </c>
      <c r="X72" s="202">
        <v>42.05</v>
      </c>
      <c r="Y72" s="202">
        <v>0</v>
      </c>
      <c r="Z72">
        <v>0</v>
      </c>
      <c r="AA72" s="202">
        <v>13.03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43.68</v>
      </c>
      <c r="AH72" s="202">
        <v>0</v>
      </c>
      <c r="AI72" s="202">
        <v>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118.78</v>
      </c>
      <c r="AQ72" s="202">
        <v>38.42</v>
      </c>
      <c r="AR72" s="202">
        <v>35.99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348.66</v>
      </c>
      <c r="L73" s="202">
        <v>3.94</v>
      </c>
      <c r="M73" s="202">
        <v>30.88</v>
      </c>
      <c r="N73" s="202">
        <v>50.52</v>
      </c>
      <c r="O73" s="202">
        <v>71.36</v>
      </c>
      <c r="P73" s="202">
        <v>26.12</v>
      </c>
      <c r="Q73" s="202">
        <v>8.74</v>
      </c>
      <c r="R73" s="202">
        <v>18.03</v>
      </c>
      <c r="S73" s="202">
        <v>0</v>
      </c>
      <c r="T73" s="202">
        <v>0</v>
      </c>
      <c r="U73" s="202">
        <v>49.44</v>
      </c>
      <c r="V73" s="202">
        <v>7.75</v>
      </c>
      <c r="W73" s="202">
        <v>19.11</v>
      </c>
      <c r="X73" s="202">
        <v>42.05</v>
      </c>
      <c r="Y73" s="202">
        <v>0</v>
      </c>
      <c r="Z73">
        <v>0</v>
      </c>
      <c r="AA73" s="202">
        <v>13.03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43.68</v>
      </c>
      <c r="AH73" s="202">
        <v>0</v>
      </c>
      <c r="AI73" s="202">
        <v>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118.78</v>
      </c>
      <c r="AQ73" s="202">
        <v>38.42</v>
      </c>
      <c r="AR73" s="202">
        <v>33.11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397.09</v>
      </c>
      <c r="L74" s="202">
        <v>3.94</v>
      </c>
      <c r="M74" s="202">
        <v>30.88</v>
      </c>
      <c r="N74" s="202">
        <v>50.52</v>
      </c>
      <c r="O74" s="202">
        <v>71.36</v>
      </c>
      <c r="P74" s="202">
        <v>26.12</v>
      </c>
      <c r="Q74" s="202">
        <v>8.74</v>
      </c>
      <c r="R74" s="202">
        <v>18.03</v>
      </c>
      <c r="S74" s="202">
        <v>0</v>
      </c>
      <c r="T74" s="202">
        <v>0</v>
      </c>
      <c r="U74" s="202">
        <v>49.44</v>
      </c>
      <c r="V74" s="202">
        <v>7.75</v>
      </c>
      <c r="W74" s="202">
        <v>19.11</v>
      </c>
      <c r="X74" s="202">
        <v>42.05</v>
      </c>
      <c r="Y74" s="202">
        <v>0</v>
      </c>
      <c r="Z74">
        <v>0</v>
      </c>
      <c r="AA74" s="202">
        <v>13.03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43.68</v>
      </c>
      <c r="AH74" s="202">
        <v>0</v>
      </c>
      <c r="AI74" s="202">
        <v>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114.76</v>
      </c>
      <c r="AQ74" s="202">
        <v>38.369999999999997</v>
      </c>
      <c r="AR74" s="202">
        <v>21.81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426.14</v>
      </c>
      <c r="L75" s="202">
        <v>3.94</v>
      </c>
      <c r="M75" s="202">
        <v>30.88</v>
      </c>
      <c r="N75" s="202">
        <v>50.52</v>
      </c>
      <c r="O75" s="202">
        <v>71.36</v>
      </c>
      <c r="P75" s="202">
        <v>26.12</v>
      </c>
      <c r="Q75" s="202">
        <v>8.74</v>
      </c>
      <c r="R75" s="202">
        <v>18.03</v>
      </c>
      <c r="S75" s="202">
        <v>0</v>
      </c>
      <c r="T75" s="202">
        <v>0</v>
      </c>
      <c r="U75" s="202">
        <v>49.44</v>
      </c>
      <c r="V75" s="202">
        <v>7.75</v>
      </c>
      <c r="W75" s="202">
        <v>19.11</v>
      </c>
      <c r="X75" s="202">
        <v>42.05</v>
      </c>
      <c r="Y75" s="202">
        <v>0</v>
      </c>
      <c r="Z75">
        <v>0</v>
      </c>
      <c r="AA75" s="202">
        <v>13.03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43.68</v>
      </c>
      <c r="AH75" s="202">
        <v>0</v>
      </c>
      <c r="AI75" s="202">
        <v>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118.78</v>
      </c>
      <c r="AQ75" s="202">
        <v>28.99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445.51</v>
      </c>
      <c r="L76" s="202">
        <v>3.94</v>
      </c>
      <c r="M76" s="202">
        <v>30.88</v>
      </c>
      <c r="N76" s="202">
        <v>50.52</v>
      </c>
      <c r="O76" s="202">
        <v>71.36</v>
      </c>
      <c r="P76" s="202">
        <v>26.12</v>
      </c>
      <c r="Q76" s="202">
        <v>8.74</v>
      </c>
      <c r="R76" s="202">
        <v>18.03</v>
      </c>
      <c r="S76" s="202">
        <v>0</v>
      </c>
      <c r="T76" s="202">
        <v>0</v>
      </c>
      <c r="U76" s="202">
        <v>49.44</v>
      </c>
      <c r="V76" s="202">
        <v>7.75</v>
      </c>
      <c r="W76" s="202">
        <v>19.11</v>
      </c>
      <c r="X76" s="202">
        <v>42.05</v>
      </c>
      <c r="Y76" s="202">
        <v>0</v>
      </c>
      <c r="Z76">
        <v>0</v>
      </c>
      <c r="AA76" s="202">
        <v>13.03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43.68</v>
      </c>
      <c r="AH76" s="202">
        <v>0</v>
      </c>
      <c r="AI76" s="202">
        <v>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118.78</v>
      </c>
      <c r="AQ76" s="202">
        <v>28.99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474.57</v>
      </c>
      <c r="L77" s="202">
        <v>3.87</v>
      </c>
      <c r="M77" s="202">
        <v>30.88</v>
      </c>
      <c r="N77" s="202">
        <v>50.52</v>
      </c>
      <c r="O77" s="202">
        <v>71.36</v>
      </c>
      <c r="P77" s="202">
        <v>26.12</v>
      </c>
      <c r="Q77" s="202">
        <v>8.74</v>
      </c>
      <c r="R77" s="202">
        <v>18.03</v>
      </c>
      <c r="S77" s="202">
        <v>0</v>
      </c>
      <c r="T77" s="202">
        <v>0</v>
      </c>
      <c r="U77" s="202">
        <v>49.44</v>
      </c>
      <c r="V77" s="202">
        <v>7.75</v>
      </c>
      <c r="W77" s="202">
        <v>19.11</v>
      </c>
      <c r="X77" s="202">
        <v>42.05</v>
      </c>
      <c r="Y77" s="202">
        <v>0</v>
      </c>
      <c r="Z77">
        <v>0</v>
      </c>
      <c r="AA77" s="202">
        <v>13.03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43.68</v>
      </c>
      <c r="AH77" s="202">
        <v>0</v>
      </c>
      <c r="AI77" s="202">
        <v>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118.78</v>
      </c>
      <c r="AQ77" s="202">
        <v>28.99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463.05</v>
      </c>
      <c r="L78" s="202">
        <v>2.2999999999999998</v>
      </c>
      <c r="M78" s="202">
        <v>30.88</v>
      </c>
      <c r="N78" s="202">
        <v>50.52</v>
      </c>
      <c r="O78" s="202">
        <v>71.36</v>
      </c>
      <c r="P78" s="202">
        <v>26.12</v>
      </c>
      <c r="Q78" s="202">
        <v>8.2200000000000006</v>
      </c>
      <c r="R78" s="202">
        <v>17.489999999999998</v>
      </c>
      <c r="S78" s="202">
        <v>0</v>
      </c>
      <c r="T78" s="202">
        <v>0</v>
      </c>
      <c r="U78" s="202">
        <v>49.44</v>
      </c>
      <c r="V78" s="202">
        <v>7.75</v>
      </c>
      <c r="W78" s="202">
        <v>19.11</v>
      </c>
      <c r="X78" s="202">
        <v>42.05</v>
      </c>
      <c r="Y78" s="202">
        <v>0</v>
      </c>
      <c r="Z78">
        <v>0</v>
      </c>
      <c r="AA78" s="202">
        <v>13.03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43.68</v>
      </c>
      <c r="AH78" s="202">
        <v>0</v>
      </c>
      <c r="AI78" s="202">
        <v>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118.78</v>
      </c>
      <c r="AQ78" s="202">
        <v>28.08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491.24</v>
      </c>
      <c r="L79" s="202">
        <v>3.83</v>
      </c>
      <c r="M79" s="202">
        <v>30.88</v>
      </c>
      <c r="N79" s="202">
        <v>50.52</v>
      </c>
      <c r="O79" s="202">
        <v>71.36</v>
      </c>
      <c r="P79" s="202">
        <v>26.12</v>
      </c>
      <c r="Q79" s="202">
        <v>8.58</v>
      </c>
      <c r="R79" s="202">
        <v>17.489999999999998</v>
      </c>
      <c r="S79" s="202">
        <v>0</v>
      </c>
      <c r="T79" s="202">
        <v>0</v>
      </c>
      <c r="U79" s="202">
        <v>49.44</v>
      </c>
      <c r="V79" s="202">
        <v>7.75</v>
      </c>
      <c r="W79" s="202">
        <v>19.11</v>
      </c>
      <c r="X79" s="202">
        <v>42.05</v>
      </c>
      <c r="Y79" s="202">
        <v>0</v>
      </c>
      <c r="Z79">
        <v>0</v>
      </c>
      <c r="AA79" s="202">
        <v>13.03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43.68</v>
      </c>
      <c r="AH79" s="202">
        <v>0</v>
      </c>
      <c r="AI79" s="202">
        <v>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118.78</v>
      </c>
      <c r="AQ79" s="202">
        <v>28.08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491.24</v>
      </c>
      <c r="L80" s="202">
        <v>3.87</v>
      </c>
      <c r="M80" s="202">
        <v>30.88</v>
      </c>
      <c r="N80" s="202">
        <v>50.52</v>
      </c>
      <c r="O80" s="202">
        <v>71.36</v>
      </c>
      <c r="P80" s="202">
        <v>26.12</v>
      </c>
      <c r="Q80" s="202">
        <v>8.58</v>
      </c>
      <c r="R80" s="202">
        <v>17.489999999999998</v>
      </c>
      <c r="S80" s="202">
        <v>0</v>
      </c>
      <c r="T80" s="202">
        <v>0</v>
      </c>
      <c r="U80" s="202">
        <v>49.44</v>
      </c>
      <c r="V80" s="202">
        <v>7.75</v>
      </c>
      <c r="W80" s="202">
        <v>19.11</v>
      </c>
      <c r="X80" s="202">
        <v>42.05</v>
      </c>
      <c r="Y80" s="202">
        <v>0</v>
      </c>
      <c r="Z80">
        <v>0</v>
      </c>
      <c r="AA80" s="202">
        <v>13.03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43.68</v>
      </c>
      <c r="AH80" s="202">
        <v>0</v>
      </c>
      <c r="AI80" s="202">
        <v>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118.78</v>
      </c>
      <c r="AQ80" s="202">
        <v>28.08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479.73</v>
      </c>
      <c r="L81" s="202">
        <v>3.87</v>
      </c>
      <c r="M81" s="202">
        <v>30.88</v>
      </c>
      <c r="N81" s="202">
        <v>50.52</v>
      </c>
      <c r="O81" s="202">
        <v>71.36</v>
      </c>
      <c r="P81" s="202">
        <v>26.12</v>
      </c>
      <c r="Q81" s="202">
        <v>8.58</v>
      </c>
      <c r="R81" s="202">
        <v>17.489999999999998</v>
      </c>
      <c r="S81" s="202">
        <v>0</v>
      </c>
      <c r="T81" s="202">
        <v>0</v>
      </c>
      <c r="U81" s="202">
        <v>49.44</v>
      </c>
      <c r="V81" s="202">
        <v>7.75</v>
      </c>
      <c r="W81" s="202">
        <v>19.11</v>
      </c>
      <c r="X81" s="202">
        <v>42.05</v>
      </c>
      <c r="Y81" s="202">
        <v>0</v>
      </c>
      <c r="Z81">
        <v>0</v>
      </c>
      <c r="AA81" s="202">
        <v>13.03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43.68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118.78</v>
      </c>
      <c r="AQ81" s="202">
        <v>28.08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491.23</v>
      </c>
      <c r="L82" s="202">
        <v>3.87</v>
      </c>
      <c r="M82" s="202">
        <v>30.88</v>
      </c>
      <c r="N82" s="202">
        <v>50.52</v>
      </c>
      <c r="O82" s="202">
        <v>71.36</v>
      </c>
      <c r="P82" s="202">
        <v>26.12</v>
      </c>
      <c r="Q82" s="202">
        <v>8.58</v>
      </c>
      <c r="R82" s="202">
        <v>17.489999999999998</v>
      </c>
      <c r="S82" s="202">
        <v>0</v>
      </c>
      <c r="T82" s="202">
        <v>0</v>
      </c>
      <c r="U82" s="202">
        <v>49.44</v>
      </c>
      <c r="V82" s="202">
        <v>7.75</v>
      </c>
      <c r="W82" s="202">
        <v>19.11</v>
      </c>
      <c r="X82" s="202">
        <v>42.05</v>
      </c>
      <c r="Y82" s="202">
        <v>0</v>
      </c>
      <c r="Z82">
        <v>0</v>
      </c>
      <c r="AA82" s="202">
        <v>13.03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43.68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118.78</v>
      </c>
      <c r="AQ82" s="202">
        <v>28.08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491.23</v>
      </c>
      <c r="L83" s="202">
        <v>3.87</v>
      </c>
      <c r="M83" s="202">
        <v>30.88</v>
      </c>
      <c r="N83" s="202">
        <v>50.52</v>
      </c>
      <c r="O83" s="202">
        <v>71.36</v>
      </c>
      <c r="P83" s="202">
        <v>26.12</v>
      </c>
      <c r="Q83" s="202">
        <v>8.58</v>
      </c>
      <c r="R83" s="202">
        <v>17.489999999999998</v>
      </c>
      <c r="S83" s="202">
        <v>0</v>
      </c>
      <c r="T83" s="202">
        <v>0</v>
      </c>
      <c r="U83" s="202">
        <v>49.44</v>
      </c>
      <c r="V83" s="202">
        <v>7.75</v>
      </c>
      <c r="W83" s="202">
        <v>19.11</v>
      </c>
      <c r="X83" s="202">
        <v>42.05</v>
      </c>
      <c r="Y83" s="202">
        <v>0</v>
      </c>
      <c r="Z83">
        <v>0</v>
      </c>
      <c r="AA83" s="202">
        <v>13.03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43.68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118.78</v>
      </c>
      <c r="AQ83" s="202">
        <v>28.08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491.23</v>
      </c>
      <c r="L84" s="202">
        <v>3.87</v>
      </c>
      <c r="M84" s="202">
        <v>30.88</v>
      </c>
      <c r="N84" s="202">
        <v>50.52</v>
      </c>
      <c r="O84" s="202">
        <v>71.36</v>
      </c>
      <c r="P84" s="202">
        <v>26.12</v>
      </c>
      <c r="Q84" s="202">
        <v>8.58</v>
      </c>
      <c r="R84" s="202">
        <v>17.489999999999998</v>
      </c>
      <c r="S84" s="202">
        <v>0</v>
      </c>
      <c r="T84" s="202">
        <v>0</v>
      </c>
      <c r="U84" s="202">
        <v>49.44</v>
      </c>
      <c r="V84" s="202">
        <v>7.75</v>
      </c>
      <c r="W84" s="202">
        <v>19.11</v>
      </c>
      <c r="X84" s="202">
        <v>42.05</v>
      </c>
      <c r="Y84" s="202">
        <v>0</v>
      </c>
      <c r="Z84">
        <v>0</v>
      </c>
      <c r="AA84" s="202">
        <v>13.03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43.68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118.78</v>
      </c>
      <c r="AQ84" s="202">
        <v>28.08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491.23</v>
      </c>
      <c r="L85" s="202">
        <v>3.87</v>
      </c>
      <c r="M85" s="202">
        <v>30.88</v>
      </c>
      <c r="N85" s="202">
        <v>50.52</v>
      </c>
      <c r="O85" s="202">
        <v>71.36</v>
      </c>
      <c r="P85" s="202">
        <v>26.12</v>
      </c>
      <c r="Q85" s="202">
        <v>8.58</v>
      </c>
      <c r="R85" s="202">
        <v>17.489999999999998</v>
      </c>
      <c r="S85" s="202">
        <v>0</v>
      </c>
      <c r="T85" s="202">
        <v>0</v>
      </c>
      <c r="U85" s="202">
        <v>49.44</v>
      </c>
      <c r="V85" s="202">
        <v>7.75</v>
      </c>
      <c r="W85" s="202">
        <v>19.11</v>
      </c>
      <c r="X85" s="202">
        <v>42.05</v>
      </c>
      <c r="Y85" s="202">
        <v>0</v>
      </c>
      <c r="Z85">
        <v>0</v>
      </c>
      <c r="AA85" s="202">
        <v>14.02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43.68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118.78</v>
      </c>
      <c r="AQ85" s="202">
        <v>28.08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491.23</v>
      </c>
      <c r="L86" s="202">
        <v>3.87</v>
      </c>
      <c r="M86" s="202">
        <v>30.88</v>
      </c>
      <c r="N86" s="202">
        <v>50.52</v>
      </c>
      <c r="O86" s="202">
        <v>71.36</v>
      </c>
      <c r="P86" s="202">
        <v>26.12</v>
      </c>
      <c r="Q86" s="202">
        <v>8.58</v>
      </c>
      <c r="R86" s="202">
        <v>17.489999999999998</v>
      </c>
      <c r="S86" s="202">
        <v>0</v>
      </c>
      <c r="T86" s="202">
        <v>0</v>
      </c>
      <c r="U86" s="202">
        <v>49.44</v>
      </c>
      <c r="V86" s="202">
        <v>7.75</v>
      </c>
      <c r="W86" s="202">
        <v>19.11</v>
      </c>
      <c r="X86" s="202">
        <v>42.05</v>
      </c>
      <c r="Y86" s="202">
        <v>0</v>
      </c>
      <c r="Z86">
        <v>0</v>
      </c>
      <c r="AA86" s="202">
        <v>14.02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43.68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118.78</v>
      </c>
      <c r="AQ86" s="202">
        <v>28.08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423.91</v>
      </c>
      <c r="L87" s="202">
        <v>3.87</v>
      </c>
      <c r="M87" s="202">
        <v>30.88</v>
      </c>
      <c r="N87" s="202">
        <v>50.52</v>
      </c>
      <c r="O87" s="202">
        <v>71.36</v>
      </c>
      <c r="P87" s="202">
        <v>26.12</v>
      </c>
      <c r="Q87" s="202">
        <v>8.58</v>
      </c>
      <c r="R87" s="202">
        <v>17.489999999999998</v>
      </c>
      <c r="S87" s="202">
        <v>0</v>
      </c>
      <c r="T87" s="202">
        <v>0</v>
      </c>
      <c r="U87" s="202">
        <v>49.44</v>
      </c>
      <c r="V87" s="202">
        <v>7.75</v>
      </c>
      <c r="W87" s="202">
        <v>19.11</v>
      </c>
      <c r="X87" s="202">
        <v>42.05</v>
      </c>
      <c r="Y87" s="202">
        <v>0</v>
      </c>
      <c r="Z87">
        <v>0</v>
      </c>
      <c r="AA87" s="202">
        <v>14.02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43.68</v>
      </c>
      <c r="AH87" s="202">
        <v>0</v>
      </c>
      <c r="AI87" s="202">
        <v>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118.78</v>
      </c>
      <c r="AQ87" s="202">
        <v>28.08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358.57</v>
      </c>
      <c r="L88" s="202">
        <v>3.87</v>
      </c>
      <c r="M88" s="202">
        <v>30.88</v>
      </c>
      <c r="N88" s="202">
        <v>50.52</v>
      </c>
      <c r="O88" s="202">
        <v>71.36</v>
      </c>
      <c r="P88" s="202">
        <v>26.12</v>
      </c>
      <c r="Q88" s="202">
        <v>8.58</v>
      </c>
      <c r="R88" s="202">
        <v>17.489999999999998</v>
      </c>
      <c r="S88" s="202">
        <v>0</v>
      </c>
      <c r="T88" s="202">
        <v>0</v>
      </c>
      <c r="U88" s="202">
        <v>49.44</v>
      </c>
      <c r="V88" s="202">
        <v>7.75</v>
      </c>
      <c r="W88" s="202">
        <v>19.11</v>
      </c>
      <c r="X88" s="202">
        <v>42.05</v>
      </c>
      <c r="Y88" s="202">
        <v>0</v>
      </c>
      <c r="Z88">
        <v>0</v>
      </c>
      <c r="AA88" s="202">
        <v>14.02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43.68</v>
      </c>
      <c r="AH88" s="202">
        <v>0</v>
      </c>
      <c r="AI88" s="202">
        <v>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118.78</v>
      </c>
      <c r="AQ88" s="202">
        <v>28.08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367.28</v>
      </c>
      <c r="L89" s="202">
        <v>3.87</v>
      </c>
      <c r="M89" s="202">
        <v>30.88</v>
      </c>
      <c r="N89" s="202">
        <v>50.52</v>
      </c>
      <c r="O89" s="202">
        <v>71.36</v>
      </c>
      <c r="P89" s="202">
        <v>26.12</v>
      </c>
      <c r="Q89" s="202">
        <v>8.58</v>
      </c>
      <c r="R89" s="202">
        <v>17.489999999999998</v>
      </c>
      <c r="S89" s="202">
        <v>0</v>
      </c>
      <c r="T89" s="202">
        <v>0</v>
      </c>
      <c r="U89" s="202">
        <v>49.44</v>
      </c>
      <c r="V89" s="202">
        <v>7.75</v>
      </c>
      <c r="W89" s="202">
        <v>19.11</v>
      </c>
      <c r="X89" s="202">
        <v>42.05</v>
      </c>
      <c r="Y89" s="202">
        <v>0</v>
      </c>
      <c r="Z89">
        <v>0</v>
      </c>
      <c r="AA89" s="202">
        <v>14.02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43.68</v>
      </c>
      <c r="AH89" s="202">
        <v>0</v>
      </c>
      <c r="AI89" s="202">
        <v>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118.78</v>
      </c>
      <c r="AQ89" s="202">
        <v>28.08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379.88</v>
      </c>
      <c r="L90" s="202">
        <v>3.87</v>
      </c>
      <c r="M90" s="202">
        <v>30.88</v>
      </c>
      <c r="N90" s="202">
        <v>50.52</v>
      </c>
      <c r="O90" s="202">
        <v>71.36</v>
      </c>
      <c r="P90" s="202">
        <v>26.12</v>
      </c>
      <c r="Q90" s="202">
        <v>8.58</v>
      </c>
      <c r="R90" s="202">
        <v>17.489999999999998</v>
      </c>
      <c r="S90" s="202">
        <v>0</v>
      </c>
      <c r="T90" s="202">
        <v>0</v>
      </c>
      <c r="U90" s="202">
        <v>49.44</v>
      </c>
      <c r="V90" s="202">
        <v>7.75</v>
      </c>
      <c r="W90" s="202">
        <v>19.11</v>
      </c>
      <c r="X90" s="202">
        <v>42.05</v>
      </c>
      <c r="Y90" s="202">
        <v>0</v>
      </c>
      <c r="Z90">
        <v>0</v>
      </c>
      <c r="AA90" s="202">
        <v>14.02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43.68</v>
      </c>
      <c r="AH90" s="202">
        <v>0</v>
      </c>
      <c r="AI90" s="202">
        <v>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118.78</v>
      </c>
      <c r="AQ90" s="202">
        <v>28.08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322.02</v>
      </c>
      <c r="L91" s="202">
        <v>3.87</v>
      </c>
      <c r="M91" s="202">
        <v>30.88</v>
      </c>
      <c r="N91" s="202">
        <v>50.52</v>
      </c>
      <c r="O91" s="202">
        <v>71.36</v>
      </c>
      <c r="P91" s="202">
        <v>26.12</v>
      </c>
      <c r="Q91" s="202">
        <v>8.58</v>
      </c>
      <c r="R91" s="202">
        <v>17.489999999999998</v>
      </c>
      <c r="S91" s="202">
        <v>0</v>
      </c>
      <c r="T91" s="202">
        <v>0</v>
      </c>
      <c r="U91" s="202">
        <v>49.44</v>
      </c>
      <c r="V91" s="202">
        <v>7.75</v>
      </c>
      <c r="W91" s="202">
        <v>19.11</v>
      </c>
      <c r="X91" s="202">
        <v>42.05</v>
      </c>
      <c r="Y91" s="202">
        <v>0</v>
      </c>
      <c r="Z91">
        <v>0</v>
      </c>
      <c r="AA91" s="202">
        <v>14.02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43.68</v>
      </c>
      <c r="AH91" s="202">
        <v>0</v>
      </c>
      <c r="AI91" s="202">
        <v>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118.78</v>
      </c>
      <c r="AQ91" s="202">
        <v>28.08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324.67</v>
      </c>
      <c r="L92" s="202">
        <v>3.87</v>
      </c>
      <c r="M92" s="202">
        <v>30.88</v>
      </c>
      <c r="N92" s="202">
        <v>50.52</v>
      </c>
      <c r="O92" s="202">
        <v>71.36</v>
      </c>
      <c r="P92" s="202">
        <v>26.12</v>
      </c>
      <c r="Q92" s="202">
        <v>8.58</v>
      </c>
      <c r="R92" s="202">
        <v>17.489999999999998</v>
      </c>
      <c r="S92" s="202">
        <v>0</v>
      </c>
      <c r="T92" s="202">
        <v>0</v>
      </c>
      <c r="U92" s="202">
        <v>49.44</v>
      </c>
      <c r="V92" s="202">
        <v>7.75</v>
      </c>
      <c r="W92" s="202">
        <v>19.11</v>
      </c>
      <c r="X92" s="202">
        <v>42.05</v>
      </c>
      <c r="Y92" s="202">
        <v>0</v>
      </c>
      <c r="Z92">
        <v>0</v>
      </c>
      <c r="AA92" s="202">
        <v>14.02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43.68</v>
      </c>
      <c r="AH92" s="202">
        <v>0</v>
      </c>
      <c r="AI92" s="202">
        <v>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118.78</v>
      </c>
      <c r="AQ92" s="202">
        <v>28.08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287.10000000000002</v>
      </c>
      <c r="L93" s="202">
        <v>2.91</v>
      </c>
      <c r="M93" s="202">
        <v>30.88</v>
      </c>
      <c r="N93" s="202">
        <v>50.52</v>
      </c>
      <c r="O93" s="202">
        <v>71.36</v>
      </c>
      <c r="P93" s="202">
        <v>26.12</v>
      </c>
      <c r="Q93" s="202">
        <v>4.3600000000000003</v>
      </c>
      <c r="R93" s="202">
        <v>10.17</v>
      </c>
      <c r="S93" s="202">
        <v>0</v>
      </c>
      <c r="T93" s="202">
        <v>0</v>
      </c>
      <c r="U93" s="202">
        <v>49.44</v>
      </c>
      <c r="V93" s="202">
        <v>7.75</v>
      </c>
      <c r="W93" s="202">
        <v>19.11</v>
      </c>
      <c r="X93" s="202">
        <v>42.05</v>
      </c>
      <c r="Y93" s="202">
        <v>0</v>
      </c>
      <c r="Z93">
        <v>0</v>
      </c>
      <c r="AA93" s="202">
        <v>14.02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43.68</v>
      </c>
      <c r="AH93" s="202">
        <v>0</v>
      </c>
      <c r="AI93" s="202">
        <v>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118.78</v>
      </c>
      <c r="AQ93" s="202">
        <v>28.08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273.11</v>
      </c>
      <c r="L94" s="202">
        <v>2.91</v>
      </c>
      <c r="M94" s="202">
        <v>30.88</v>
      </c>
      <c r="N94" s="202">
        <v>50.52</v>
      </c>
      <c r="O94" s="202">
        <v>71.36</v>
      </c>
      <c r="P94" s="202">
        <v>26.12</v>
      </c>
      <c r="Q94" s="202">
        <v>4.3600000000000003</v>
      </c>
      <c r="R94" s="202">
        <v>10.17</v>
      </c>
      <c r="S94" s="202">
        <v>0</v>
      </c>
      <c r="T94" s="202">
        <v>0</v>
      </c>
      <c r="U94" s="202">
        <v>49.44</v>
      </c>
      <c r="V94" s="202">
        <v>7.75</v>
      </c>
      <c r="W94" s="202">
        <v>19.11</v>
      </c>
      <c r="X94" s="202">
        <v>42.05</v>
      </c>
      <c r="Y94" s="202">
        <v>0</v>
      </c>
      <c r="Z94">
        <v>0</v>
      </c>
      <c r="AA94" s="202">
        <v>14.02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43.68</v>
      </c>
      <c r="AH94" s="202">
        <v>0</v>
      </c>
      <c r="AI94" s="202">
        <v>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118.78</v>
      </c>
      <c r="AQ94" s="202">
        <v>28.08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273.12</v>
      </c>
      <c r="L95" s="202">
        <v>2.91</v>
      </c>
      <c r="M95" s="202">
        <v>30.88</v>
      </c>
      <c r="N95" s="202">
        <v>50.52</v>
      </c>
      <c r="O95" s="202">
        <v>71.36</v>
      </c>
      <c r="P95" s="202">
        <v>26.12</v>
      </c>
      <c r="Q95" s="202">
        <v>4.8</v>
      </c>
      <c r="R95" s="202">
        <v>10.25</v>
      </c>
      <c r="S95" s="202">
        <v>0</v>
      </c>
      <c r="T95" s="202">
        <v>0</v>
      </c>
      <c r="U95" s="202">
        <v>49.44</v>
      </c>
      <c r="V95" s="202">
        <v>7.75</v>
      </c>
      <c r="W95" s="202">
        <v>19.11</v>
      </c>
      <c r="X95" s="202">
        <v>42.05</v>
      </c>
      <c r="Y95" s="202">
        <v>0</v>
      </c>
      <c r="Z95">
        <v>0</v>
      </c>
      <c r="AA95" s="202">
        <v>14.02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43.68</v>
      </c>
      <c r="AH95" s="202">
        <v>0</v>
      </c>
      <c r="AI95" s="202">
        <v>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118.78</v>
      </c>
      <c r="AQ95" s="202">
        <v>28.08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273.12</v>
      </c>
      <c r="L96" s="202">
        <v>3.94</v>
      </c>
      <c r="M96" s="202">
        <v>30.88</v>
      </c>
      <c r="N96" s="202">
        <v>50.52</v>
      </c>
      <c r="O96" s="202">
        <v>71.36</v>
      </c>
      <c r="P96" s="202">
        <v>26.12</v>
      </c>
      <c r="Q96" s="202">
        <v>4.8</v>
      </c>
      <c r="R96" s="202">
        <v>10.17</v>
      </c>
      <c r="S96" s="202">
        <v>0</v>
      </c>
      <c r="T96" s="202">
        <v>0</v>
      </c>
      <c r="U96" s="202">
        <v>49.44</v>
      </c>
      <c r="V96" s="202">
        <v>7.75</v>
      </c>
      <c r="W96" s="202">
        <v>19.11</v>
      </c>
      <c r="X96" s="202">
        <v>42.05</v>
      </c>
      <c r="Y96" s="202">
        <v>0</v>
      </c>
      <c r="Z96">
        <v>0</v>
      </c>
      <c r="AA96" s="202">
        <v>14.02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43.68</v>
      </c>
      <c r="AH96" s="202">
        <v>0</v>
      </c>
      <c r="AI96" s="202">
        <v>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118.78</v>
      </c>
      <c r="AQ96" s="202">
        <v>28.08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273.27</v>
      </c>
      <c r="L97" s="202">
        <v>2.98</v>
      </c>
      <c r="M97" s="202">
        <v>30.88</v>
      </c>
      <c r="N97" s="202">
        <v>50.52</v>
      </c>
      <c r="O97" s="202">
        <v>71.36</v>
      </c>
      <c r="P97" s="202">
        <v>26.12</v>
      </c>
      <c r="Q97" s="202">
        <v>5.08</v>
      </c>
      <c r="R97" s="202">
        <v>10.17</v>
      </c>
      <c r="S97" s="202">
        <v>0</v>
      </c>
      <c r="T97" s="202">
        <v>0</v>
      </c>
      <c r="U97" s="202">
        <v>49.44</v>
      </c>
      <c r="V97" s="202">
        <v>7.75</v>
      </c>
      <c r="W97" s="202">
        <v>19.11</v>
      </c>
      <c r="X97" s="202">
        <v>42.05</v>
      </c>
      <c r="Y97" s="202">
        <v>0</v>
      </c>
      <c r="Z97">
        <v>0</v>
      </c>
      <c r="AA97" s="202">
        <v>14.02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43.68</v>
      </c>
      <c r="AH97" s="202">
        <v>0</v>
      </c>
      <c r="AI97" s="202">
        <v>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118.78</v>
      </c>
      <c r="AQ97" s="202">
        <v>28.08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273.27</v>
      </c>
      <c r="L98" s="202">
        <v>2.98</v>
      </c>
      <c r="M98" s="202">
        <v>30.88</v>
      </c>
      <c r="N98" s="202">
        <v>50.52</v>
      </c>
      <c r="O98" s="202">
        <v>71.36</v>
      </c>
      <c r="P98" s="202">
        <v>26.12</v>
      </c>
      <c r="Q98" s="202">
        <v>5.08</v>
      </c>
      <c r="R98" s="202">
        <v>10.17</v>
      </c>
      <c r="S98" s="202">
        <v>0</v>
      </c>
      <c r="T98" s="202">
        <v>0</v>
      </c>
      <c r="U98" s="202">
        <v>49.44</v>
      </c>
      <c r="V98" s="202">
        <v>7.75</v>
      </c>
      <c r="W98" s="202">
        <v>19.11</v>
      </c>
      <c r="X98" s="202">
        <v>42.05</v>
      </c>
      <c r="Y98" s="202">
        <v>0</v>
      </c>
      <c r="Z98">
        <v>0</v>
      </c>
      <c r="AA98" s="202">
        <v>14.02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43.68</v>
      </c>
      <c r="AH98" s="202">
        <v>0</v>
      </c>
      <c r="AI98" s="202">
        <v>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118.78</v>
      </c>
      <c r="AQ98" s="202">
        <v>28.08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7.5982524999999965</v>
      </c>
      <c r="L99">
        <f t="shared" si="0"/>
        <v>9.1934999999999975E-2</v>
      </c>
      <c r="M99">
        <f t="shared" si="0"/>
        <v>0.69251250000000153</v>
      </c>
      <c r="N99">
        <f t="shared" si="0"/>
        <v>1.1620125000000012</v>
      </c>
      <c r="O99">
        <f t="shared" si="0"/>
        <v>1.7126399999999973</v>
      </c>
      <c r="P99">
        <f t="shared" si="0"/>
        <v>0.5892124999999987</v>
      </c>
      <c r="Q99">
        <f t="shared" si="0"/>
        <v>0.15823750000000009</v>
      </c>
      <c r="R99">
        <f t="shared" si="0"/>
        <v>0.32169499999999984</v>
      </c>
      <c r="S99">
        <f t="shared" si="0"/>
        <v>6.9425000000000008E-3</v>
      </c>
      <c r="T99">
        <f t="shared" si="0"/>
        <v>0</v>
      </c>
      <c r="U99">
        <f t="shared" si="0"/>
        <v>1.2124349999999993</v>
      </c>
      <c r="V99">
        <f t="shared" si="0"/>
        <v>0.16556999999999999</v>
      </c>
      <c r="W99">
        <f t="shared" si="0"/>
        <v>0.40564249999999941</v>
      </c>
      <c r="X99">
        <f t="shared" si="0"/>
        <v>0.90550500000000145</v>
      </c>
      <c r="Y99">
        <f t="shared" si="0"/>
        <v>0</v>
      </c>
      <c r="Z99">
        <f t="shared" si="0"/>
        <v>0</v>
      </c>
      <c r="AA99">
        <f t="shared" si="0"/>
        <v>0.30893499999999957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1.0259749999999976</v>
      </c>
      <c r="AH99">
        <f t="shared" si="0"/>
        <v>0</v>
      </c>
      <c r="AI99">
        <f t="shared" si="0"/>
        <v>2.0354550000000016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2.2710749999999993</v>
      </c>
      <c r="AQ99">
        <f t="shared" ref="AQ99:AT99" si="1">SUM(AQ3:AQ98)/4000</f>
        <v>0.6909875000000002</v>
      </c>
      <c r="AR99">
        <f t="shared" si="1"/>
        <v>0.53392499999999998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87.16</v>
      </c>
      <c r="L3" s="202">
        <v>23.24</v>
      </c>
      <c r="M3" s="202">
        <v>0</v>
      </c>
      <c r="N3" s="202">
        <v>29.21</v>
      </c>
      <c r="O3" s="202">
        <v>49.04</v>
      </c>
      <c r="P3" s="202">
        <v>65.53</v>
      </c>
      <c r="Q3" s="202">
        <v>2.9</v>
      </c>
      <c r="R3" s="202">
        <v>5.81</v>
      </c>
      <c r="S3" s="202">
        <v>3.87</v>
      </c>
      <c r="T3" s="202">
        <v>0</v>
      </c>
      <c r="U3" s="202">
        <v>281.52</v>
      </c>
      <c r="V3" s="202">
        <v>4.49</v>
      </c>
      <c r="W3" s="202">
        <v>11.05</v>
      </c>
      <c r="X3" s="202">
        <v>24.32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24.17</v>
      </c>
      <c r="AH3" s="202">
        <v>0</v>
      </c>
      <c r="AI3" s="202">
        <v>48.43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68.69</v>
      </c>
      <c r="AQ3" s="202">
        <v>22.19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87.16</v>
      </c>
      <c r="L4" s="202">
        <v>23.24</v>
      </c>
      <c r="M4" s="202">
        <v>0</v>
      </c>
      <c r="N4" s="202">
        <v>29.21</v>
      </c>
      <c r="O4" s="202">
        <v>49.04</v>
      </c>
      <c r="P4" s="202">
        <v>65.53</v>
      </c>
      <c r="Q4" s="202">
        <v>2.91</v>
      </c>
      <c r="R4" s="202">
        <v>5.81</v>
      </c>
      <c r="S4" s="202">
        <v>3.88</v>
      </c>
      <c r="T4" s="202">
        <v>0</v>
      </c>
      <c r="U4" s="202">
        <v>281.52</v>
      </c>
      <c r="V4" s="202">
        <v>4.49</v>
      </c>
      <c r="W4" s="202">
        <v>11.05</v>
      </c>
      <c r="X4" s="202">
        <v>24.32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23.77</v>
      </c>
      <c r="AH4" s="202">
        <v>0</v>
      </c>
      <c r="AI4" s="202">
        <v>48.43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32.93</v>
      </c>
      <c r="AQ4" s="202">
        <v>11.64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87.16</v>
      </c>
      <c r="L5" s="202">
        <v>23.24</v>
      </c>
      <c r="M5" s="202">
        <v>0</v>
      </c>
      <c r="N5" s="202">
        <v>29.21</v>
      </c>
      <c r="O5" s="202">
        <v>49.04</v>
      </c>
      <c r="P5" s="202">
        <v>65.53</v>
      </c>
      <c r="Q5" s="202">
        <v>2.91</v>
      </c>
      <c r="R5" s="202">
        <v>5.81</v>
      </c>
      <c r="S5" s="202">
        <v>3.87</v>
      </c>
      <c r="T5" s="202">
        <v>0</v>
      </c>
      <c r="U5" s="202">
        <v>281.52</v>
      </c>
      <c r="V5" s="202">
        <v>4.49</v>
      </c>
      <c r="W5" s="202">
        <v>11.05</v>
      </c>
      <c r="X5" s="202">
        <v>24.32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23.77</v>
      </c>
      <c r="AH5" s="202">
        <v>0</v>
      </c>
      <c r="AI5" s="202">
        <v>48.43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32.93</v>
      </c>
      <c r="AQ5" s="202">
        <v>11.62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87.16</v>
      </c>
      <c r="L6" s="202">
        <v>23.27</v>
      </c>
      <c r="M6" s="202">
        <v>0</v>
      </c>
      <c r="N6" s="202">
        <v>29.21</v>
      </c>
      <c r="O6" s="202">
        <v>49.04</v>
      </c>
      <c r="P6" s="202">
        <v>65.53</v>
      </c>
      <c r="Q6" s="202">
        <v>2.91</v>
      </c>
      <c r="R6" s="202">
        <v>5.81</v>
      </c>
      <c r="S6" s="202">
        <v>3.14</v>
      </c>
      <c r="T6" s="202">
        <v>0</v>
      </c>
      <c r="U6" s="202">
        <v>281.52</v>
      </c>
      <c r="V6" s="202">
        <v>4.49</v>
      </c>
      <c r="W6" s="202">
        <v>11.05</v>
      </c>
      <c r="X6" s="202">
        <v>24.32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23.77</v>
      </c>
      <c r="AH6" s="202">
        <v>0</v>
      </c>
      <c r="AI6" s="202">
        <v>48.43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32.93</v>
      </c>
      <c r="AQ6" s="202">
        <v>11.62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87.16</v>
      </c>
      <c r="L7" s="202">
        <v>23.27</v>
      </c>
      <c r="M7" s="202">
        <v>0</v>
      </c>
      <c r="N7" s="202">
        <v>29.21</v>
      </c>
      <c r="O7" s="202">
        <v>49.04</v>
      </c>
      <c r="P7" s="202">
        <v>65.53</v>
      </c>
      <c r="Q7" s="202">
        <v>2.91</v>
      </c>
      <c r="R7" s="202">
        <v>5.81</v>
      </c>
      <c r="S7" s="202">
        <v>0</v>
      </c>
      <c r="T7" s="202">
        <v>0</v>
      </c>
      <c r="U7" s="202">
        <v>281.52</v>
      </c>
      <c r="V7" s="202">
        <v>4.49</v>
      </c>
      <c r="W7" s="202">
        <v>11.05</v>
      </c>
      <c r="X7" s="202">
        <v>24.32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23.77</v>
      </c>
      <c r="AH7" s="202">
        <v>0</v>
      </c>
      <c r="AI7" s="202">
        <v>48.43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32.93</v>
      </c>
      <c r="AQ7" s="202">
        <v>11.62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87.17</v>
      </c>
      <c r="L8" s="202">
        <v>23.27</v>
      </c>
      <c r="M8" s="202">
        <v>0</v>
      </c>
      <c r="N8" s="202">
        <v>29.21</v>
      </c>
      <c r="O8" s="202">
        <v>49.04</v>
      </c>
      <c r="P8" s="202">
        <v>65.53</v>
      </c>
      <c r="Q8" s="202">
        <v>2.91</v>
      </c>
      <c r="R8" s="202">
        <v>5.81</v>
      </c>
      <c r="S8" s="202">
        <v>0</v>
      </c>
      <c r="T8" s="202">
        <v>0</v>
      </c>
      <c r="U8" s="202">
        <v>281.52</v>
      </c>
      <c r="V8" s="202">
        <v>4.49</v>
      </c>
      <c r="W8" s="202">
        <v>11.05</v>
      </c>
      <c r="X8" s="202">
        <v>24.32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23.77</v>
      </c>
      <c r="AH8" s="202">
        <v>0</v>
      </c>
      <c r="AI8" s="202">
        <v>48.43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32.93</v>
      </c>
      <c r="AQ8" s="202">
        <v>11.62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87.17</v>
      </c>
      <c r="L9" s="202">
        <v>23.27</v>
      </c>
      <c r="M9" s="202">
        <v>0</v>
      </c>
      <c r="N9" s="202">
        <v>29.21</v>
      </c>
      <c r="O9" s="202">
        <v>49.04</v>
      </c>
      <c r="P9" s="202">
        <v>65.53</v>
      </c>
      <c r="Q9" s="202">
        <v>2.91</v>
      </c>
      <c r="R9" s="202">
        <v>5.81</v>
      </c>
      <c r="S9" s="202">
        <v>0</v>
      </c>
      <c r="T9" s="202">
        <v>0</v>
      </c>
      <c r="U9" s="202">
        <v>281.52</v>
      </c>
      <c r="V9" s="202">
        <v>4.49</v>
      </c>
      <c r="W9" s="202">
        <v>11.05</v>
      </c>
      <c r="X9" s="202">
        <v>24.32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23.77</v>
      </c>
      <c r="AH9" s="202">
        <v>0</v>
      </c>
      <c r="AI9" s="202">
        <v>48.43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32.93</v>
      </c>
      <c r="AQ9" s="202">
        <v>11.62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87.16</v>
      </c>
      <c r="L10" s="202">
        <v>23.27</v>
      </c>
      <c r="M10" s="202">
        <v>0</v>
      </c>
      <c r="N10" s="202">
        <v>29.21</v>
      </c>
      <c r="O10" s="202">
        <v>49.04</v>
      </c>
      <c r="P10" s="202">
        <v>65.53</v>
      </c>
      <c r="Q10" s="202">
        <v>2.91</v>
      </c>
      <c r="R10" s="202">
        <v>5.81</v>
      </c>
      <c r="S10" s="202">
        <v>0</v>
      </c>
      <c r="T10" s="202">
        <v>0</v>
      </c>
      <c r="U10" s="202">
        <v>281.52</v>
      </c>
      <c r="V10" s="202">
        <v>4.49</v>
      </c>
      <c r="W10" s="202">
        <v>11.05</v>
      </c>
      <c r="X10" s="202">
        <v>24.32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23.77</v>
      </c>
      <c r="AH10" s="202">
        <v>0</v>
      </c>
      <c r="AI10" s="202">
        <v>48.43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32.93</v>
      </c>
      <c r="AQ10" s="202">
        <v>11.62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87.17</v>
      </c>
      <c r="L11" s="202">
        <v>23.27</v>
      </c>
      <c r="M11" s="202">
        <v>0</v>
      </c>
      <c r="N11" s="202">
        <v>29.21</v>
      </c>
      <c r="O11" s="202">
        <v>49.04</v>
      </c>
      <c r="P11" s="202">
        <v>65.53</v>
      </c>
      <c r="Q11" s="202">
        <v>2.91</v>
      </c>
      <c r="R11" s="202">
        <v>5.81</v>
      </c>
      <c r="S11" s="202">
        <v>0</v>
      </c>
      <c r="T11" s="202">
        <v>0</v>
      </c>
      <c r="U11" s="202">
        <v>281.52</v>
      </c>
      <c r="V11" s="202">
        <v>4.49</v>
      </c>
      <c r="W11" s="202">
        <v>11.05</v>
      </c>
      <c r="X11" s="202">
        <v>24.32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23.77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32.93</v>
      </c>
      <c r="AQ11" s="202">
        <v>11.62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87.61</v>
      </c>
      <c r="L12" s="202">
        <v>23.81</v>
      </c>
      <c r="M12" s="202">
        <v>0</v>
      </c>
      <c r="N12" s="202">
        <v>29.21</v>
      </c>
      <c r="O12" s="202">
        <v>49.04</v>
      </c>
      <c r="P12" s="202">
        <v>65.53</v>
      </c>
      <c r="Q12" s="202">
        <v>3</v>
      </c>
      <c r="R12" s="202">
        <v>5.85</v>
      </c>
      <c r="S12" s="202">
        <v>0</v>
      </c>
      <c r="T12" s="202">
        <v>0</v>
      </c>
      <c r="U12" s="202">
        <v>281.52</v>
      </c>
      <c r="V12" s="202">
        <v>4.49</v>
      </c>
      <c r="W12" s="202">
        <v>11.05</v>
      </c>
      <c r="X12" s="202">
        <v>24.32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23.77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32.93</v>
      </c>
      <c r="AQ12" s="202">
        <v>11.62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87.61</v>
      </c>
      <c r="L13" s="202">
        <v>23.81</v>
      </c>
      <c r="M13" s="202">
        <v>0</v>
      </c>
      <c r="N13" s="202">
        <v>29.21</v>
      </c>
      <c r="O13" s="202">
        <v>49.04</v>
      </c>
      <c r="P13" s="202">
        <v>65.53</v>
      </c>
      <c r="Q13" s="202">
        <v>3</v>
      </c>
      <c r="R13" s="202">
        <v>5.85</v>
      </c>
      <c r="S13" s="202">
        <v>0</v>
      </c>
      <c r="T13" s="202">
        <v>0</v>
      </c>
      <c r="U13" s="202">
        <v>232.82</v>
      </c>
      <c r="V13" s="202">
        <v>2.3199999999999998</v>
      </c>
      <c r="W13" s="202">
        <v>5.81</v>
      </c>
      <c r="X13" s="202">
        <v>12.59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23.77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32.93</v>
      </c>
      <c r="AQ13" s="202">
        <v>11.63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87.61</v>
      </c>
      <c r="L14" s="202">
        <v>23.81</v>
      </c>
      <c r="M14" s="202">
        <v>0</v>
      </c>
      <c r="N14" s="202">
        <v>29.21</v>
      </c>
      <c r="O14" s="202">
        <v>49.04</v>
      </c>
      <c r="P14" s="202">
        <v>65.53</v>
      </c>
      <c r="Q14" s="202">
        <v>3</v>
      </c>
      <c r="R14" s="202">
        <v>5.85</v>
      </c>
      <c r="S14" s="202">
        <v>0</v>
      </c>
      <c r="T14" s="202">
        <v>0</v>
      </c>
      <c r="U14" s="202">
        <v>232.82</v>
      </c>
      <c r="V14" s="202">
        <v>1.9</v>
      </c>
      <c r="W14" s="202">
        <v>5.81</v>
      </c>
      <c r="X14" s="202">
        <v>12.59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23.77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32.93</v>
      </c>
      <c r="AQ14" s="202">
        <v>14.69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87.61</v>
      </c>
      <c r="L15" s="202">
        <v>23.81</v>
      </c>
      <c r="M15" s="202">
        <v>0</v>
      </c>
      <c r="N15" s="202">
        <v>29.21</v>
      </c>
      <c r="O15" s="202">
        <v>49.04</v>
      </c>
      <c r="P15" s="202">
        <v>65.53</v>
      </c>
      <c r="Q15" s="202">
        <v>3</v>
      </c>
      <c r="R15" s="202">
        <v>6</v>
      </c>
      <c r="S15" s="202">
        <v>0</v>
      </c>
      <c r="T15" s="202">
        <v>0</v>
      </c>
      <c r="U15" s="202">
        <v>232.82</v>
      </c>
      <c r="V15" s="202">
        <v>1.9</v>
      </c>
      <c r="W15" s="202">
        <v>5.63</v>
      </c>
      <c r="X15" s="202">
        <v>12.59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23.77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33.630000000000003</v>
      </c>
      <c r="AQ15" s="202">
        <v>14.69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87.61</v>
      </c>
      <c r="L16" s="202">
        <v>23.81</v>
      </c>
      <c r="M16" s="202">
        <v>0</v>
      </c>
      <c r="N16" s="202">
        <v>29.21</v>
      </c>
      <c r="O16" s="202">
        <v>49.04</v>
      </c>
      <c r="P16" s="202">
        <v>65.53</v>
      </c>
      <c r="Q16" s="202">
        <v>3</v>
      </c>
      <c r="R16" s="202">
        <v>6</v>
      </c>
      <c r="S16" s="202">
        <v>0</v>
      </c>
      <c r="T16" s="202">
        <v>0</v>
      </c>
      <c r="U16" s="202">
        <v>232.82</v>
      </c>
      <c r="V16" s="202">
        <v>1.9</v>
      </c>
      <c r="W16" s="202">
        <v>5.63</v>
      </c>
      <c r="X16" s="202">
        <v>12.59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23.77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33.56</v>
      </c>
      <c r="AQ16" s="202">
        <v>14.69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87.61</v>
      </c>
      <c r="L17" s="202">
        <v>23.81</v>
      </c>
      <c r="M17" s="202">
        <v>0</v>
      </c>
      <c r="N17" s="202">
        <v>29.21</v>
      </c>
      <c r="O17" s="202">
        <v>49.04</v>
      </c>
      <c r="P17" s="202">
        <v>65.53</v>
      </c>
      <c r="Q17" s="202">
        <v>3</v>
      </c>
      <c r="R17" s="202">
        <v>6</v>
      </c>
      <c r="S17" s="202">
        <v>0</v>
      </c>
      <c r="T17" s="202">
        <v>0</v>
      </c>
      <c r="U17" s="202">
        <v>232.82</v>
      </c>
      <c r="V17" s="202">
        <v>2.19</v>
      </c>
      <c r="W17" s="202">
        <v>6.96</v>
      </c>
      <c r="X17" s="202">
        <v>12.79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23.77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32.93</v>
      </c>
      <c r="AQ17" s="202">
        <v>14.69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87.61</v>
      </c>
      <c r="L18" s="202">
        <v>23.81</v>
      </c>
      <c r="M18" s="202">
        <v>0</v>
      </c>
      <c r="N18" s="202">
        <v>29.21</v>
      </c>
      <c r="O18" s="202">
        <v>49.04</v>
      </c>
      <c r="P18" s="202">
        <v>65.53</v>
      </c>
      <c r="Q18" s="202">
        <v>3</v>
      </c>
      <c r="R18" s="202">
        <v>6</v>
      </c>
      <c r="S18" s="202">
        <v>0</v>
      </c>
      <c r="T18" s="202">
        <v>0</v>
      </c>
      <c r="U18" s="202">
        <v>232.82</v>
      </c>
      <c r="V18" s="202">
        <v>2.19</v>
      </c>
      <c r="W18" s="202">
        <v>6.28</v>
      </c>
      <c r="X18" s="202">
        <v>12.79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23.77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32.93</v>
      </c>
      <c r="AQ18" s="202">
        <v>14.69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87.61</v>
      </c>
      <c r="L19" s="202">
        <v>23.81</v>
      </c>
      <c r="M19" s="202">
        <v>0</v>
      </c>
      <c r="N19" s="202">
        <v>29.21</v>
      </c>
      <c r="O19" s="202">
        <v>49.04</v>
      </c>
      <c r="P19" s="202">
        <v>65.53</v>
      </c>
      <c r="Q19" s="202">
        <v>3</v>
      </c>
      <c r="R19" s="202">
        <v>6</v>
      </c>
      <c r="S19" s="202">
        <v>0</v>
      </c>
      <c r="T19" s="202">
        <v>0</v>
      </c>
      <c r="U19" s="202">
        <v>232.82</v>
      </c>
      <c r="V19" s="202">
        <v>1.9</v>
      </c>
      <c r="W19" s="202">
        <v>4.34</v>
      </c>
      <c r="X19" s="202">
        <v>12.59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23.77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32.93</v>
      </c>
      <c r="AQ19" s="202">
        <v>14.69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87.61</v>
      </c>
      <c r="L20" s="202">
        <v>23.81</v>
      </c>
      <c r="M20" s="202">
        <v>0</v>
      </c>
      <c r="N20" s="202">
        <v>29.21</v>
      </c>
      <c r="O20" s="202">
        <v>49.04</v>
      </c>
      <c r="P20" s="202">
        <v>65.53</v>
      </c>
      <c r="Q20" s="202">
        <v>3</v>
      </c>
      <c r="R20" s="202">
        <v>6</v>
      </c>
      <c r="S20" s="202">
        <v>0</v>
      </c>
      <c r="T20" s="202">
        <v>0</v>
      </c>
      <c r="U20" s="202">
        <v>232.82</v>
      </c>
      <c r="V20" s="202">
        <v>1.9</v>
      </c>
      <c r="W20" s="202">
        <v>5.63</v>
      </c>
      <c r="X20" s="202">
        <v>12.59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23.77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32.93</v>
      </c>
      <c r="AQ20" s="202">
        <v>14.69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87.61</v>
      </c>
      <c r="L21" s="202">
        <v>23.81</v>
      </c>
      <c r="M21" s="202">
        <v>0</v>
      </c>
      <c r="N21" s="202">
        <v>29.21</v>
      </c>
      <c r="O21" s="202">
        <v>49.04</v>
      </c>
      <c r="P21" s="202">
        <v>65.53</v>
      </c>
      <c r="Q21" s="202">
        <v>3</v>
      </c>
      <c r="R21" s="202">
        <v>6</v>
      </c>
      <c r="S21" s="202">
        <v>0</v>
      </c>
      <c r="T21" s="202">
        <v>0</v>
      </c>
      <c r="U21" s="202">
        <v>232.82</v>
      </c>
      <c r="V21" s="202">
        <v>1.9</v>
      </c>
      <c r="W21" s="202">
        <v>5.63</v>
      </c>
      <c r="X21" s="202">
        <v>12.59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23.77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32.93</v>
      </c>
      <c r="AQ21" s="202">
        <v>14.69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87.61</v>
      </c>
      <c r="L22" s="202">
        <v>23.81</v>
      </c>
      <c r="M22" s="202">
        <v>0</v>
      </c>
      <c r="N22" s="202">
        <v>29.21</v>
      </c>
      <c r="O22" s="202">
        <v>49.04</v>
      </c>
      <c r="P22" s="202">
        <v>65.53</v>
      </c>
      <c r="Q22" s="202">
        <v>3</v>
      </c>
      <c r="R22" s="202">
        <v>6</v>
      </c>
      <c r="S22" s="202">
        <v>0</v>
      </c>
      <c r="T22" s="202">
        <v>0</v>
      </c>
      <c r="U22" s="202">
        <v>232.82</v>
      </c>
      <c r="V22" s="202">
        <v>1.9</v>
      </c>
      <c r="W22" s="202">
        <v>5.63</v>
      </c>
      <c r="X22" s="202">
        <v>12.59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23.77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32.93</v>
      </c>
      <c r="AQ22" s="202">
        <v>14.69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87.61</v>
      </c>
      <c r="L23" s="202">
        <v>23.81</v>
      </c>
      <c r="M23" s="202">
        <v>0</v>
      </c>
      <c r="N23" s="202">
        <v>29.21</v>
      </c>
      <c r="O23" s="202">
        <v>49.04</v>
      </c>
      <c r="P23" s="202">
        <v>65.53</v>
      </c>
      <c r="Q23" s="202">
        <v>3</v>
      </c>
      <c r="R23" s="202">
        <v>6</v>
      </c>
      <c r="S23" s="202">
        <v>0</v>
      </c>
      <c r="T23" s="202">
        <v>0</v>
      </c>
      <c r="U23" s="202">
        <v>232.82</v>
      </c>
      <c r="V23" s="202">
        <v>1.9</v>
      </c>
      <c r="W23" s="202">
        <v>5.63</v>
      </c>
      <c r="X23" s="202">
        <v>12.19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23.77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32.93</v>
      </c>
      <c r="AQ23" s="202">
        <v>14.69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87.61</v>
      </c>
      <c r="L24" s="202">
        <v>23.81</v>
      </c>
      <c r="M24" s="202">
        <v>0</v>
      </c>
      <c r="N24" s="202">
        <v>29.21</v>
      </c>
      <c r="O24" s="202">
        <v>49.04</v>
      </c>
      <c r="P24" s="202">
        <v>65.53</v>
      </c>
      <c r="Q24" s="202">
        <v>3</v>
      </c>
      <c r="R24" s="202">
        <v>6</v>
      </c>
      <c r="S24" s="202">
        <v>0</v>
      </c>
      <c r="T24" s="202">
        <v>0</v>
      </c>
      <c r="U24" s="202">
        <v>232.82</v>
      </c>
      <c r="V24" s="202">
        <v>1.9</v>
      </c>
      <c r="W24" s="202">
        <v>5.63</v>
      </c>
      <c r="X24" s="202">
        <v>12.19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23.77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32.93</v>
      </c>
      <c r="AQ24" s="202">
        <v>14.69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87.61</v>
      </c>
      <c r="L25" s="202">
        <v>23.81</v>
      </c>
      <c r="M25" s="202">
        <v>0</v>
      </c>
      <c r="N25" s="202">
        <v>29.21</v>
      </c>
      <c r="O25" s="202">
        <v>49.04</v>
      </c>
      <c r="P25" s="202">
        <v>65.53</v>
      </c>
      <c r="Q25" s="202">
        <v>3</v>
      </c>
      <c r="R25" s="202">
        <v>6</v>
      </c>
      <c r="S25" s="202">
        <v>0</v>
      </c>
      <c r="T25" s="202">
        <v>0</v>
      </c>
      <c r="U25" s="202">
        <v>232.82</v>
      </c>
      <c r="V25" s="202">
        <v>1.9</v>
      </c>
      <c r="W25" s="202">
        <v>5.63</v>
      </c>
      <c r="X25" s="202">
        <v>12.19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23.77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32.93</v>
      </c>
      <c r="AQ25" s="202">
        <v>14.69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87.61</v>
      </c>
      <c r="L26" s="202">
        <v>23.81</v>
      </c>
      <c r="M26" s="202">
        <v>0</v>
      </c>
      <c r="N26" s="202">
        <v>29.21</v>
      </c>
      <c r="O26" s="202">
        <v>49.04</v>
      </c>
      <c r="P26" s="202">
        <v>65.53</v>
      </c>
      <c r="Q26" s="202">
        <v>3</v>
      </c>
      <c r="R26" s="202">
        <v>6</v>
      </c>
      <c r="S26" s="202">
        <v>0</v>
      </c>
      <c r="T26" s="202">
        <v>0</v>
      </c>
      <c r="U26" s="202">
        <v>232.82</v>
      </c>
      <c r="V26" s="202">
        <v>1.9</v>
      </c>
      <c r="W26" s="202">
        <v>5.63</v>
      </c>
      <c r="X26" s="202">
        <v>12.19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23.77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32.93</v>
      </c>
      <c r="AQ26" s="202">
        <v>14.69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87.61</v>
      </c>
      <c r="L27" s="202">
        <v>23.27</v>
      </c>
      <c r="M27" s="202">
        <v>0</v>
      </c>
      <c r="N27" s="202">
        <v>29.21</v>
      </c>
      <c r="O27" s="202">
        <v>49.04</v>
      </c>
      <c r="P27" s="202">
        <v>65.53</v>
      </c>
      <c r="Q27" s="202">
        <v>2.91</v>
      </c>
      <c r="R27" s="202">
        <v>5.81</v>
      </c>
      <c r="S27" s="202">
        <v>0</v>
      </c>
      <c r="T27" s="202">
        <v>0</v>
      </c>
      <c r="U27" s="202">
        <v>232.82</v>
      </c>
      <c r="V27" s="202">
        <v>2.6</v>
      </c>
      <c r="W27" s="202">
        <v>5.63</v>
      </c>
      <c r="X27" s="202">
        <v>12.19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23.77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32.93</v>
      </c>
      <c r="AQ27" s="202">
        <v>11.64</v>
      </c>
      <c r="AR27" s="202">
        <v>7.92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87.61</v>
      </c>
      <c r="L28" s="202">
        <v>23.27</v>
      </c>
      <c r="M28" s="202">
        <v>0</v>
      </c>
      <c r="N28" s="202">
        <v>29.21</v>
      </c>
      <c r="O28" s="202">
        <v>49.04</v>
      </c>
      <c r="P28" s="202">
        <v>65.53</v>
      </c>
      <c r="Q28" s="202">
        <v>2.91</v>
      </c>
      <c r="R28" s="202">
        <v>5.81</v>
      </c>
      <c r="S28" s="202">
        <v>0</v>
      </c>
      <c r="T28" s="202">
        <v>0</v>
      </c>
      <c r="U28" s="202">
        <v>232.82</v>
      </c>
      <c r="V28" s="202">
        <v>2.6</v>
      </c>
      <c r="W28" s="202">
        <v>5.63</v>
      </c>
      <c r="X28" s="202">
        <v>12.19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23.77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32.93</v>
      </c>
      <c r="AQ28" s="202">
        <v>11.64</v>
      </c>
      <c r="AR28" s="202">
        <v>14.79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87.61</v>
      </c>
      <c r="L29" s="202">
        <v>23.27</v>
      </c>
      <c r="M29" s="202">
        <v>0</v>
      </c>
      <c r="N29" s="202">
        <v>29.21</v>
      </c>
      <c r="O29" s="202">
        <v>49.04</v>
      </c>
      <c r="P29" s="202">
        <v>65.53</v>
      </c>
      <c r="Q29" s="202">
        <v>2.91</v>
      </c>
      <c r="R29" s="202">
        <v>5.81</v>
      </c>
      <c r="S29" s="202">
        <v>0</v>
      </c>
      <c r="T29" s="202">
        <v>0</v>
      </c>
      <c r="U29" s="202">
        <v>232.82</v>
      </c>
      <c r="V29" s="202">
        <v>2.6</v>
      </c>
      <c r="W29" s="202">
        <v>5.63</v>
      </c>
      <c r="X29" s="202">
        <v>12.19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23.77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32.93</v>
      </c>
      <c r="AQ29" s="202">
        <v>11.64</v>
      </c>
      <c r="AR29" s="202">
        <v>20.66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87.61</v>
      </c>
      <c r="L30" s="202">
        <v>23.27</v>
      </c>
      <c r="M30" s="202">
        <v>0</v>
      </c>
      <c r="N30" s="202">
        <v>29.21</v>
      </c>
      <c r="O30" s="202">
        <v>49.04</v>
      </c>
      <c r="P30" s="202">
        <v>65.53</v>
      </c>
      <c r="Q30" s="202">
        <v>2.91</v>
      </c>
      <c r="R30" s="202">
        <v>5.81</v>
      </c>
      <c r="S30" s="202">
        <v>0</v>
      </c>
      <c r="T30" s="202">
        <v>0</v>
      </c>
      <c r="U30" s="202">
        <v>232.82</v>
      </c>
      <c r="V30" s="202">
        <v>2.6</v>
      </c>
      <c r="W30" s="202">
        <v>5.63</v>
      </c>
      <c r="X30" s="202">
        <v>12.19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23.77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32.93</v>
      </c>
      <c r="AQ30" s="202">
        <v>11.64</v>
      </c>
      <c r="AR30" s="202">
        <v>22.94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87.61</v>
      </c>
      <c r="L31" s="202">
        <v>23.27</v>
      </c>
      <c r="M31" s="202">
        <v>0</v>
      </c>
      <c r="N31" s="202">
        <v>29.21</v>
      </c>
      <c r="O31" s="202">
        <v>49.04</v>
      </c>
      <c r="P31" s="202">
        <v>65.53</v>
      </c>
      <c r="Q31" s="202">
        <v>2.91</v>
      </c>
      <c r="R31" s="202">
        <v>5.81</v>
      </c>
      <c r="S31" s="202">
        <v>0</v>
      </c>
      <c r="T31" s="202">
        <v>0</v>
      </c>
      <c r="U31" s="202">
        <v>232.82</v>
      </c>
      <c r="V31" s="202">
        <v>2.6</v>
      </c>
      <c r="W31" s="202">
        <v>5.63</v>
      </c>
      <c r="X31" s="202">
        <v>12.19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23.77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32.93</v>
      </c>
      <c r="AQ31" s="202">
        <v>11.64</v>
      </c>
      <c r="AR31" s="202">
        <v>24.16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87.61</v>
      </c>
      <c r="L32" s="202">
        <v>23.27</v>
      </c>
      <c r="M32" s="202">
        <v>0</v>
      </c>
      <c r="N32" s="202">
        <v>29.21</v>
      </c>
      <c r="O32" s="202">
        <v>49.04</v>
      </c>
      <c r="P32" s="202">
        <v>65.53</v>
      </c>
      <c r="Q32" s="202">
        <v>2.91</v>
      </c>
      <c r="R32" s="202">
        <v>5.81</v>
      </c>
      <c r="S32" s="202">
        <v>0</v>
      </c>
      <c r="T32" s="202">
        <v>0</v>
      </c>
      <c r="U32" s="202">
        <v>232.82</v>
      </c>
      <c r="V32" s="202">
        <v>2.6</v>
      </c>
      <c r="W32" s="202">
        <v>5.63</v>
      </c>
      <c r="X32" s="202">
        <v>12.19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23.77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32.93</v>
      </c>
      <c r="AQ32" s="202">
        <v>11.64</v>
      </c>
      <c r="AR32" s="202">
        <v>25.69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87.61</v>
      </c>
      <c r="L33" s="202">
        <v>23.81</v>
      </c>
      <c r="M33" s="202">
        <v>0</v>
      </c>
      <c r="N33" s="202">
        <v>29.21</v>
      </c>
      <c r="O33" s="202">
        <v>49.04</v>
      </c>
      <c r="P33" s="202">
        <v>65.53</v>
      </c>
      <c r="Q33" s="202">
        <v>3</v>
      </c>
      <c r="R33" s="202">
        <v>6.06</v>
      </c>
      <c r="S33" s="202">
        <v>0</v>
      </c>
      <c r="T33" s="202">
        <v>0</v>
      </c>
      <c r="U33" s="202">
        <v>232.82</v>
      </c>
      <c r="V33" s="202">
        <v>1.9</v>
      </c>
      <c r="W33" s="202">
        <v>5.63</v>
      </c>
      <c r="X33" s="202">
        <v>12.19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23.77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32.93</v>
      </c>
      <c r="AQ33" s="202">
        <v>14.69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87.61</v>
      </c>
      <c r="L34" s="202">
        <v>23.81</v>
      </c>
      <c r="M34" s="202">
        <v>0</v>
      </c>
      <c r="N34" s="202">
        <v>29.21</v>
      </c>
      <c r="O34" s="202">
        <v>49.04</v>
      </c>
      <c r="P34" s="202">
        <v>65.53</v>
      </c>
      <c r="Q34" s="202">
        <v>3</v>
      </c>
      <c r="R34" s="202">
        <v>6</v>
      </c>
      <c r="S34" s="202">
        <v>0</v>
      </c>
      <c r="T34" s="202">
        <v>0</v>
      </c>
      <c r="U34" s="202">
        <v>232.82</v>
      </c>
      <c r="V34" s="202">
        <v>1.9</v>
      </c>
      <c r="W34" s="202">
        <v>5.63</v>
      </c>
      <c r="X34" s="202">
        <v>12.19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23.77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32.93</v>
      </c>
      <c r="AQ34" s="202">
        <v>14.69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87.61</v>
      </c>
      <c r="L35" s="202">
        <v>23.81</v>
      </c>
      <c r="M35" s="202">
        <v>0</v>
      </c>
      <c r="N35" s="202">
        <v>29.21</v>
      </c>
      <c r="O35" s="202">
        <v>49.04</v>
      </c>
      <c r="P35" s="202">
        <v>65.53</v>
      </c>
      <c r="Q35" s="202">
        <v>3</v>
      </c>
      <c r="R35" s="202">
        <v>6</v>
      </c>
      <c r="S35" s="202">
        <v>0</v>
      </c>
      <c r="T35" s="202">
        <v>0</v>
      </c>
      <c r="U35" s="202">
        <v>232.82</v>
      </c>
      <c r="V35" s="202">
        <v>1.9</v>
      </c>
      <c r="W35" s="202">
        <v>5.63</v>
      </c>
      <c r="X35" s="202">
        <v>12.19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23.77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32.93</v>
      </c>
      <c r="AQ35" s="202">
        <v>14.69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87.61</v>
      </c>
      <c r="L36" s="202">
        <v>23.81</v>
      </c>
      <c r="M36" s="202">
        <v>0</v>
      </c>
      <c r="N36" s="202">
        <v>29.21</v>
      </c>
      <c r="O36" s="202">
        <v>49.04</v>
      </c>
      <c r="P36" s="202">
        <v>65.53</v>
      </c>
      <c r="Q36" s="202">
        <v>3</v>
      </c>
      <c r="R36" s="202">
        <v>6</v>
      </c>
      <c r="S36" s="202">
        <v>0</v>
      </c>
      <c r="T36" s="202">
        <v>0</v>
      </c>
      <c r="U36" s="202">
        <v>232.82</v>
      </c>
      <c r="V36" s="202">
        <v>1.9</v>
      </c>
      <c r="W36" s="202">
        <v>5.63</v>
      </c>
      <c r="X36" s="202">
        <v>12.19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23.77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32.93</v>
      </c>
      <c r="AQ36" s="202">
        <v>14.69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87.61</v>
      </c>
      <c r="L37" s="202">
        <v>23.81</v>
      </c>
      <c r="M37" s="202">
        <v>0</v>
      </c>
      <c r="N37" s="202">
        <v>29.21</v>
      </c>
      <c r="O37" s="202">
        <v>49.04</v>
      </c>
      <c r="P37" s="202">
        <v>65.53</v>
      </c>
      <c r="Q37" s="202">
        <v>3</v>
      </c>
      <c r="R37" s="202">
        <v>6</v>
      </c>
      <c r="S37" s="202">
        <v>0</v>
      </c>
      <c r="T37" s="202">
        <v>0</v>
      </c>
      <c r="U37" s="202">
        <v>232.82</v>
      </c>
      <c r="V37" s="202">
        <v>1.9</v>
      </c>
      <c r="W37" s="202">
        <v>5.63</v>
      </c>
      <c r="X37" s="202">
        <v>12.19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23.77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32.93</v>
      </c>
      <c r="AQ37" s="202">
        <v>14.69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87.61</v>
      </c>
      <c r="L38" s="202">
        <v>23.81</v>
      </c>
      <c r="M38" s="202">
        <v>0</v>
      </c>
      <c r="N38" s="202">
        <v>29.21</v>
      </c>
      <c r="O38" s="202">
        <v>49.04</v>
      </c>
      <c r="P38" s="202">
        <v>65.53</v>
      </c>
      <c r="Q38" s="202">
        <v>3</v>
      </c>
      <c r="R38" s="202">
        <v>6</v>
      </c>
      <c r="S38" s="202">
        <v>0</v>
      </c>
      <c r="T38" s="202">
        <v>0</v>
      </c>
      <c r="U38" s="202">
        <v>232.82</v>
      </c>
      <c r="V38" s="202">
        <v>1.9</v>
      </c>
      <c r="W38" s="202">
        <v>5.63</v>
      </c>
      <c r="X38" s="202">
        <v>12.19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23.77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32.93</v>
      </c>
      <c r="AQ38" s="202">
        <v>14.69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87.61</v>
      </c>
      <c r="L39" s="202">
        <v>23.81</v>
      </c>
      <c r="M39" s="202">
        <v>0</v>
      </c>
      <c r="N39" s="202">
        <v>29.21</v>
      </c>
      <c r="O39" s="202">
        <v>49.04</v>
      </c>
      <c r="P39" s="202">
        <v>65.53</v>
      </c>
      <c r="Q39" s="202">
        <v>3</v>
      </c>
      <c r="R39" s="202">
        <v>6</v>
      </c>
      <c r="S39" s="202">
        <v>0</v>
      </c>
      <c r="T39" s="202">
        <v>0</v>
      </c>
      <c r="U39" s="202">
        <v>232.82</v>
      </c>
      <c r="V39" s="202">
        <v>1.9</v>
      </c>
      <c r="W39" s="202">
        <v>5.63</v>
      </c>
      <c r="X39" s="202">
        <v>12.19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23.77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32.93</v>
      </c>
      <c r="AQ39" s="202">
        <v>14.69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87.61</v>
      </c>
      <c r="L40" s="202">
        <v>23.81</v>
      </c>
      <c r="M40" s="202">
        <v>0</v>
      </c>
      <c r="N40" s="202">
        <v>29.21</v>
      </c>
      <c r="O40" s="202">
        <v>49.04</v>
      </c>
      <c r="P40" s="202">
        <v>65.53</v>
      </c>
      <c r="Q40" s="202">
        <v>3</v>
      </c>
      <c r="R40" s="202">
        <v>6</v>
      </c>
      <c r="S40" s="202">
        <v>0</v>
      </c>
      <c r="T40" s="202">
        <v>0</v>
      </c>
      <c r="U40" s="202">
        <v>232.82</v>
      </c>
      <c r="V40" s="202">
        <v>1.9</v>
      </c>
      <c r="W40" s="202">
        <v>5.63</v>
      </c>
      <c r="X40" s="202">
        <v>12.19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23.77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32.93</v>
      </c>
      <c r="AQ40" s="202">
        <v>14.69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87.61</v>
      </c>
      <c r="L41" s="202">
        <v>23.81</v>
      </c>
      <c r="M41" s="202">
        <v>0</v>
      </c>
      <c r="N41" s="202">
        <v>29.21</v>
      </c>
      <c r="O41" s="202">
        <v>49.04</v>
      </c>
      <c r="P41" s="202">
        <v>65.53</v>
      </c>
      <c r="Q41" s="202">
        <v>3</v>
      </c>
      <c r="R41" s="202">
        <v>6</v>
      </c>
      <c r="S41" s="202">
        <v>0</v>
      </c>
      <c r="T41" s="202">
        <v>0</v>
      </c>
      <c r="U41" s="202">
        <v>232.82</v>
      </c>
      <c r="V41" s="202">
        <v>2.19</v>
      </c>
      <c r="W41" s="202">
        <v>5.63</v>
      </c>
      <c r="X41" s="202">
        <v>12.19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23.77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32.93</v>
      </c>
      <c r="AQ41" s="202">
        <v>14.69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87.61</v>
      </c>
      <c r="L42" s="202">
        <v>23.81</v>
      </c>
      <c r="M42" s="202">
        <v>0</v>
      </c>
      <c r="N42" s="202">
        <v>29.21</v>
      </c>
      <c r="O42" s="202">
        <v>49.04</v>
      </c>
      <c r="P42" s="202">
        <v>65.53</v>
      </c>
      <c r="Q42" s="202">
        <v>3</v>
      </c>
      <c r="R42" s="202">
        <v>6</v>
      </c>
      <c r="S42" s="202">
        <v>0</v>
      </c>
      <c r="T42" s="202">
        <v>0</v>
      </c>
      <c r="U42" s="202">
        <v>232.82</v>
      </c>
      <c r="V42" s="202">
        <v>2.19</v>
      </c>
      <c r="W42" s="202">
        <v>5.63</v>
      </c>
      <c r="X42" s="202">
        <v>12.19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23.77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32.93</v>
      </c>
      <c r="AQ42" s="202">
        <v>14.69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87.61</v>
      </c>
      <c r="L43" s="202">
        <v>23.81</v>
      </c>
      <c r="M43" s="202">
        <v>0</v>
      </c>
      <c r="N43" s="202">
        <v>29.21</v>
      </c>
      <c r="O43" s="202">
        <v>49.04</v>
      </c>
      <c r="P43" s="202">
        <v>65.53</v>
      </c>
      <c r="Q43" s="202">
        <v>3</v>
      </c>
      <c r="R43" s="202">
        <v>6</v>
      </c>
      <c r="S43" s="202">
        <v>0</v>
      </c>
      <c r="T43" s="202">
        <v>0</v>
      </c>
      <c r="U43" s="202">
        <v>232.82</v>
      </c>
      <c r="V43" s="202">
        <v>2.31</v>
      </c>
      <c r="W43" s="202">
        <v>5.63</v>
      </c>
      <c r="X43" s="202">
        <v>12.19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23.77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32.93</v>
      </c>
      <c r="AQ43" s="202">
        <v>14.69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87.61</v>
      </c>
      <c r="L44" s="202">
        <v>23.81</v>
      </c>
      <c r="M44" s="202">
        <v>0</v>
      </c>
      <c r="N44" s="202">
        <v>29.21</v>
      </c>
      <c r="O44" s="202">
        <v>49.04</v>
      </c>
      <c r="P44" s="202">
        <v>65.53</v>
      </c>
      <c r="Q44" s="202">
        <v>3</v>
      </c>
      <c r="R44" s="202">
        <v>6</v>
      </c>
      <c r="S44" s="202">
        <v>0</v>
      </c>
      <c r="T44" s="202">
        <v>0</v>
      </c>
      <c r="U44" s="202">
        <v>232.82</v>
      </c>
      <c r="V44" s="202">
        <v>2.31</v>
      </c>
      <c r="W44" s="202">
        <v>5.63</v>
      </c>
      <c r="X44" s="202">
        <v>12.19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23.77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32.93</v>
      </c>
      <c r="AQ44" s="202">
        <v>11.63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87.61</v>
      </c>
      <c r="L45" s="202">
        <v>23.81</v>
      </c>
      <c r="M45" s="202">
        <v>0</v>
      </c>
      <c r="N45" s="202">
        <v>29.21</v>
      </c>
      <c r="O45" s="202">
        <v>49.04</v>
      </c>
      <c r="P45" s="202">
        <v>65.53</v>
      </c>
      <c r="Q45" s="202">
        <v>3</v>
      </c>
      <c r="R45" s="202">
        <v>6</v>
      </c>
      <c r="S45" s="202">
        <v>0</v>
      </c>
      <c r="T45" s="202">
        <v>0</v>
      </c>
      <c r="U45" s="202">
        <v>232.82</v>
      </c>
      <c r="V45" s="202">
        <v>2.31</v>
      </c>
      <c r="W45" s="202">
        <v>5.63</v>
      </c>
      <c r="X45" s="202">
        <v>12.19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23.77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32.93</v>
      </c>
      <c r="AQ45" s="202">
        <v>11.63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87.61</v>
      </c>
      <c r="L46" s="202">
        <v>23.81</v>
      </c>
      <c r="M46" s="202">
        <v>0</v>
      </c>
      <c r="N46" s="202">
        <v>29.21</v>
      </c>
      <c r="O46" s="202">
        <v>49.04</v>
      </c>
      <c r="P46" s="202">
        <v>65.53</v>
      </c>
      <c r="Q46" s="202">
        <v>3</v>
      </c>
      <c r="R46" s="202">
        <v>6</v>
      </c>
      <c r="S46" s="202">
        <v>0</v>
      </c>
      <c r="T46" s="202">
        <v>0</v>
      </c>
      <c r="U46" s="202">
        <v>232.82</v>
      </c>
      <c r="V46" s="202">
        <v>2.31</v>
      </c>
      <c r="W46" s="202">
        <v>5.63</v>
      </c>
      <c r="X46" s="202">
        <v>12.19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23.77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32.93</v>
      </c>
      <c r="AQ46" s="202">
        <v>11.63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87.21</v>
      </c>
      <c r="L47" s="202">
        <v>23.81</v>
      </c>
      <c r="M47" s="202">
        <v>0</v>
      </c>
      <c r="N47" s="202">
        <v>29.21</v>
      </c>
      <c r="O47" s="202">
        <v>49.04</v>
      </c>
      <c r="P47" s="202">
        <v>65.53</v>
      </c>
      <c r="Q47" s="202">
        <v>3</v>
      </c>
      <c r="R47" s="202">
        <v>5.95</v>
      </c>
      <c r="S47" s="202">
        <v>0</v>
      </c>
      <c r="T47" s="202">
        <v>0</v>
      </c>
      <c r="U47" s="202">
        <v>232.82</v>
      </c>
      <c r="V47" s="202">
        <v>2.31</v>
      </c>
      <c r="W47" s="202">
        <v>5.63</v>
      </c>
      <c r="X47" s="202">
        <v>12.19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23.77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32.93</v>
      </c>
      <c r="AQ47" s="202">
        <v>12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87.21</v>
      </c>
      <c r="L48" s="202">
        <v>23.81</v>
      </c>
      <c r="M48" s="202">
        <v>0</v>
      </c>
      <c r="N48" s="202">
        <v>29.21</v>
      </c>
      <c r="O48" s="202">
        <v>49.04</v>
      </c>
      <c r="P48" s="202">
        <v>65.53</v>
      </c>
      <c r="Q48" s="202">
        <v>3</v>
      </c>
      <c r="R48" s="202">
        <v>5.95</v>
      </c>
      <c r="S48" s="202">
        <v>0</v>
      </c>
      <c r="T48" s="202">
        <v>0</v>
      </c>
      <c r="U48" s="202">
        <v>232.82</v>
      </c>
      <c r="V48" s="202">
        <v>2.31</v>
      </c>
      <c r="W48" s="202">
        <v>5.63</v>
      </c>
      <c r="X48" s="202">
        <v>12.19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23.77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32.93</v>
      </c>
      <c r="AQ48" s="202">
        <v>12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87.21</v>
      </c>
      <c r="L49" s="202">
        <v>23.81</v>
      </c>
      <c r="M49" s="202">
        <v>0</v>
      </c>
      <c r="N49" s="202">
        <v>29.21</v>
      </c>
      <c r="O49" s="202">
        <v>49.04</v>
      </c>
      <c r="P49" s="202">
        <v>65.53</v>
      </c>
      <c r="Q49" s="202">
        <v>3</v>
      </c>
      <c r="R49" s="202">
        <v>5.81</v>
      </c>
      <c r="S49" s="202">
        <v>0</v>
      </c>
      <c r="T49" s="202">
        <v>0</v>
      </c>
      <c r="U49" s="202">
        <v>232.82</v>
      </c>
      <c r="V49" s="202">
        <v>2.31</v>
      </c>
      <c r="W49" s="202">
        <v>5.63</v>
      </c>
      <c r="X49" s="202">
        <v>12.19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23.77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32.93</v>
      </c>
      <c r="AQ49" s="202">
        <v>12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87.21</v>
      </c>
      <c r="L50" s="202">
        <v>23.81</v>
      </c>
      <c r="M50" s="202">
        <v>0</v>
      </c>
      <c r="N50" s="202">
        <v>29.21</v>
      </c>
      <c r="O50" s="202">
        <v>49.04</v>
      </c>
      <c r="P50" s="202">
        <v>65.53</v>
      </c>
      <c r="Q50" s="202">
        <v>3</v>
      </c>
      <c r="R50" s="202">
        <v>5.81</v>
      </c>
      <c r="S50" s="202">
        <v>0</v>
      </c>
      <c r="T50" s="202">
        <v>0</v>
      </c>
      <c r="U50" s="202">
        <v>232.82</v>
      </c>
      <c r="V50" s="202">
        <v>2.31</v>
      </c>
      <c r="W50" s="202">
        <v>5.63</v>
      </c>
      <c r="X50" s="202">
        <v>12.19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23.77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32.93</v>
      </c>
      <c r="AQ50" s="202">
        <v>12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87.21</v>
      </c>
      <c r="L51" s="202">
        <v>23.81</v>
      </c>
      <c r="M51" s="202">
        <v>0</v>
      </c>
      <c r="N51" s="202">
        <v>29.21</v>
      </c>
      <c r="O51" s="202">
        <v>49.04</v>
      </c>
      <c r="P51" s="202">
        <v>65.53</v>
      </c>
      <c r="Q51" s="202">
        <v>3</v>
      </c>
      <c r="R51" s="202">
        <v>5.99</v>
      </c>
      <c r="S51" s="202">
        <v>0</v>
      </c>
      <c r="T51" s="202">
        <v>0</v>
      </c>
      <c r="U51" s="202">
        <v>232.82</v>
      </c>
      <c r="V51" s="202">
        <v>2.46</v>
      </c>
      <c r="W51" s="202">
        <v>5.63</v>
      </c>
      <c r="X51" s="202">
        <v>12.19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24.49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</v>
      </c>
      <c r="AQ51" s="202">
        <v>14.69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87.21</v>
      </c>
      <c r="L52" s="202">
        <v>23.81</v>
      </c>
      <c r="M52" s="202">
        <v>0</v>
      </c>
      <c r="N52" s="202">
        <v>29.21</v>
      </c>
      <c r="O52" s="202">
        <v>49.04</v>
      </c>
      <c r="P52" s="202">
        <v>65.53</v>
      </c>
      <c r="Q52" s="202">
        <v>3</v>
      </c>
      <c r="R52" s="202">
        <v>5.99</v>
      </c>
      <c r="S52" s="202">
        <v>0</v>
      </c>
      <c r="T52" s="202">
        <v>0</v>
      </c>
      <c r="U52" s="202">
        <v>232.82</v>
      </c>
      <c r="V52" s="202">
        <v>2.46</v>
      </c>
      <c r="W52" s="202">
        <v>5.63</v>
      </c>
      <c r="X52" s="202">
        <v>12.19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24.49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32.93</v>
      </c>
      <c r="AQ52" s="202">
        <v>14.69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87.21</v>
      </c>
      <c r="L53" s="202">
        <v>23.81</v>
      </c>
      <c r="M53" s="202">
        <v>0</v>
      </c>
      <c r="N53" s="202">
        <v>29.21</v>
      </c>
      <c r="O53" s="202">
        <v>49.04</v>
      </c>
      <c r="P53" s="202">
        <v>65.53</v>
      </c>
      <c r="Q53" s="202">
        <v>3</v>
      </c>
      <c r="R53" s="202">
        <v>5.99</v>
      </c>
      <c r="S53" s="202">
        <v>0</v>
      </c>
      <c r="T53" s="202">
        <v>0</v>
      </c>
      <c r="U53" s="202">
        <v>232.82</v>
      </c>
      <c r="V53" s="202">
        <v>2.46</v>
      </c>
      <c r="W53" s="202">
        <v>5.63</v>
      </c>
      <c r="X53" s="202">
        <v>12.19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24.49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32.93</v>
      </c>
      <c r="AQ53" s="202">
        <v>14.69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87.21</v>
      </c>
      <c r="L54" s="202">
        <v>23.81</v>
      </c>
      <c r="M54" s="202">
        <v>0</v>
      </c>
      <c r="N54" s="202">
        <v>29.21</v>
      </c>
      <c r="O54" s="202">
        <v>49.04</v>
      </c>
      <c r="P54" s="202">
        <v>65.53</v>
      </c>
      <c r="Q54" s="202">
        <v>3</v>
      </c>
      <c r="R54" s="202">
        <v>5.99</v>
      </c>
      <c r="S54" s="202">
        <v>0</v>
      </c>
      <c r="T54" s="202">
        <v>0</v>
      </c>
      <c r="U54" s="202">
        <v>232.82</v>
      </c>
      <c r="V54" s="202">
        <v>2.46</v>
      </c>
      <c r="W54" s="202">
        <v>5.63</v>
      </c>
      <c r="X54" s="202">
        <v>12.19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24.49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32.93</v>
      </c>
      <c r="AQ54" s="202">
        <v>14.69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87.21</v>
      </c>
      <c r="L55" s="202">
        <v>23.81</v>
      </c>
      <c r="M55" s="202">
        <v>0</v>
      </c>
      <c r="N55" s="202">
        <v>29.21</v>
      </c>
      <c r="O55" s="202">
        <v>49.04</v>
      </c>
      <c r="P55" s="202">
        <v>65.53</v>
      </c>
      <c r="Q55" s="202">
        <v>3</v>
      </c>
      <c r="R55" s="202">
        <v>5.99</v>
      </c>
      <c r="S55" s="202">
        <v>0</v>
      </c>
      <c r="T55" s="202">
        <v>0</v>
      </c>
      <c r="U55" s="202">
        <v>232.82</v>
      </c>
      <c r="V55" s="202">
        <v>2.46</v>
      </c>
      <c r="W55" s="202">
        <v>5.63</v>
      </c>
      <c r="X55" s="202">
        <v>12.19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24.81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32.93</v>
      </c>
      <c r="AQ55" s="202">
        <v>14.69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87.21</v>
      </c>
      <c r="L56" s="202">
        <v>23.81</v>
      </c>
      <c r="M56" s="202">
        <v>0</v>
      </c>
      <c r="N56" s="202">
        <v>29.21</v>
      </c>
      <c r="O56" s="202">
        <v>49.04</v>
      </c>
      <c r="P56" s="202">
        <v>65.53</v>
      </c>
      <c r="Q56" s="202">
        <v>3</v>
      </c>
      <c r="R56" s="202">
        <v>5.99</v>
      </c>
      <c r="S56" s="202">
        <v>0</v>
      </c>
      <c r="T56" s="202">
        <v>0</v>
      </c>
      <c r="U56" s="202">
        <v>232.82</v>
      </c>
      <c r="V56" s="202">
        <v>2.46</v>
      </c>
      <c r="W56" s="202">
        <v>5.63</v>
      </c>
      <c r="X56" s="202">
        <v>12.19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24.81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32.93</v>
      </c>
      <c r="AQ56" s="202">
        <v>14.69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87.21</v>
      </c>
      <c r="L57" s="202">
        <v>23.81</v>
      </c>
      <c r="M57" s="202">
        <v>0</v>
      </c>
      <c r="N57" s="202">
        <v>29.21</v>
      </c>
      <c r="O57" s="202">
        <v>49.04</v>
      </c>
      <c r="P57" s="202">
        <v>65.53</v>
      </c>
      <c r="Q57" s="202">
        <v>3</v>
      </c>
      <c r="R57" s="202">
        <v>5.99</v>
      </c>
      <c r="S57" s="202">
        <v>0</v>
      </c>
      <c r="T57" s="202">
        <v>0</v>
      </c>
      <c r="U57" s="202">
        <v>232.82</v>
      </c>
      <c r="V57" s="202">
        <v>2.46</v>
      </c>
      <c r="W57" s="202">
        <v>5.63</v>
      </c>
      <c r="X57" s="202">
        <v>12.19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24.81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32.93</v>
      </c>
      <c r="AQ57" s="202">
        <v>14.69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87.21</v>
      </c>
      <c r="L58" s="202">
        <v>23.81</v>
      </c>
      <c r="M58" s="202">
        <v>0</v>
      </c>
      <c r="N58" s="202">
        <v>29.21</v>
      </c>
      <c r="O58" s="202">
        <v>49.04</v>
      </c>
      <c r="P58" s="202">
        <v>65.53</v>
      </c>
      <c r="Q58" s="202">
        <v>3</v>
      </c>
      <c r="R58" s="202">
        <v>5.99</v>
      </c>
      <c r="S58" s="202">
        <v>0</v>
      </c>
      <c r="T58" s="202">
        <v>0</v>
      </c>
      <c r="U58" s="202">
        <v>232.82</v>
      </c>
      <c r="V58" s="202">
        <v>3.39</v>
      </c>
      <c r="W58" s="202">
        <v>5.63</v>
      </c>
      <c r="X58" s="202">
        <v>12.19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24.81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32.93</v>
      </c>
      <c r="AQ58" s="202">
        <v>14.69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87.21</v>
      </c>
      <c r="L59" s="202">
        <v>23.81</v>
      </c>
      <c r="M59" s="202">
        <v>0</v>
      </c>
      <c r="N59" s="202">
        <v>29.21</v>
      </c>
      <c r="O59" s="202">
        <v>49.04</v>
      </c>
      <c r="P59" s="202">
        <v>65.53</v>
      </c>
      <c r="Q59" s="202">
        <v>3</v>
      </c>
      <c r="R59" s="202">
        <v>5.99</v>
      </c>
      <c r="S59" s="202">
        <v>0</v>
      </c>
      <c r="T59" s="202">
        <v>0</v>
      </c>
      <c r="U59" s="202">
        <v>232.82</v>
      </c>
      <c r="V59" s="202">
        <v>3.39</v>
      </c>
      <c r="W59" s="202">
        <v>5.63</v>
      </c>
      <c r="X59" s="202">
        <v>12.19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24.81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32.93</v>
      </c>
      <c r="AQ59" s="202">
        <v>14.69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87.21</v>
      </c>
      <c r="L60" s="202">
        <v>23.81</v>
      </c>
      <c r="M60" s="202">
        <v>0</v>
      </c>
      <c r="N60" s="202">
        <v>29.21</v>
      </c>
      <c r="O60" s="202">
        <v>49.04</v>
      </c>
      <c r="P60" s="202">
        <v>65.53</v>
      </c>
      <c r="Q60" s="202">
        <v>3</v>
      </c>
      <c r="R60" s="202">
        <v>5.99</v>
      </c>
      <c r="S60" s="202">
        <v>0</v>
      </c>
      <c r="T60" s="202">
        <v>0</v>
      </c>
      <c r="U60" s="202">
        <v>232.82</v>
      </c>
      <c r="V60" s="202">
        <v>3.39</v>
      </c>
      <c r="W60" s="202">
        <v>5.63</v>
      </c>
      <c r="X60" s="202">
        <v>12.19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24.81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32.93</v>
      </c>
      <c r="AQ60" s="202">
        <v>14.69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87.21</v>
      </c>
      <c r="L61" s="202">
        <v>23.81</v>
      </c>
      <c r="M61" s="202">
        <v>0</v>
      </c>
      <c r="N61" s="202">
        <v>29.21</v>
      </c>
      <c r="O61" s="202">
        <v>49.04</v>
      </c>
      <c r="P61" s="202">
        <v>65.53</v>
      </c>
      <c r="Q61" s="202">
        <v>3</v>
      </c>
      <c r="R61" s="202">
        <v>5.99</v>
      </c>
      <c r="S61" s="202">
        <v>0</v>
      </c>
      <c r="T61" s="202">
        <v>0</v>
      </c>
      <c r="U61" s="202">
        <v>232.82</v>
      </c>
      <c r="V61" s="202">
        <v>3.28</v>
      </c>
      <c r="W61" s="202">
        <v>5.17</v>
      </c>
      <c r="X61" s="202">
        <v>11.79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24.81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30.57</v>
      </c>
      <c r="AQ61" s="202">
        <v>14.69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87.21</v>
      </c>
      <c r="L62" s="202">
        <v>23.81</v>
      </c>
      <c r="M62" s="202">
        <v>0</v>
      </c>
      <c r="N62" s="202">
        <v>29.21</v>
      </c>
      <c r="O62" s="202">
        <v>49.04</v>
      </c>
      <c r="P62" s="202">
        <v>65.53</v>
      </c>
      <c r="Q62" s="202">
        <v>3</v>
      </c>
      <c r="R62" s="202">
        <v>5.99</v>
      </c>
      <c r="S62" s="202">
        <v>0</v>
      </c>
      <c r="T62" s="202">
        <v>0</v>
      </c>
      <c r="U62" s="202">
        <v>232.82</v>
      </c>
      <c r="V62" s="202">
        <v>3.28</v>
      </c>
      <c r="W62" s="202">
        <v>5.63</v>
      </c>
      <c r="X62" s="202">
        <v>12.19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24.81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32.93</v>
      </c>
      <c r="AQ62" s="202">
        <v>14.69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87.21</v>
      </c>
      <c r="L63" s="202">
        <v>23.81</v>
      </c>
      <c r="M63" s="202">
        <v>0</v>
      </c>
      <c r="N63" s="202">
        <v>29.21</v>
      </c>
      <c r="O63" s="202">
        <v>49.04</v>
      </c>
      <c r="P63" s="202">
        <v>65.53</v>
      </c>
      <c r="Q63" s="202">
        <v>3</v>
      </c>
      <c r="R63" s="202">
        <v>5.99</v>
      </c>
      <c r="S63" s="202">
        <v>0</v>
      </c>
      <c r="T63" s="202">
        <v>0</v>
      </c>
      <c r="U63" s="202">
        <v>232.82</v>
      </c>
      <c r="V63" s="202">
        <v>3.28</v>
      </c>
      <c r="W63" s="202">
        <v>5.63</v>
      </c>
      <c r="X63" s="202">
        <v>12.19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24.81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32.93</v>
      </c>
      <c r="AQ63" s="202">
        <v>14.69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87.21</v>
      </c>
      <c r="L64" s="202">
        <v>23.81</v>
      </c>
      <c r="M64" s="202">
        <v>0</v>
      </c>
      <c r="N64" s="202">
        <v>29.21</v>
      </c>
      <c r="O64" s="202">
        <v>49.04</v>
      </c>
      <c r="P64" s="202">
        <v>65.53</v>
      </c>
      <c r="Q64" s="202">
        <v>3</v>
      </c>
      <c r="R64" s="202">
        <v>5.99</v>
      </c>
      <c r="S64" s="202">
        <v>0</v>
      </c>
      <c r="T64" s="202">
        <v>0</v>
      </c>
      <c r="U64" s="202">
        <v>232.82</v>
      </c>
      <c r="V64" s="202">
        <v>3.28</v>
      </c>
      <c r="W64" s="202">
        <v>5.63</v>
      </c>
      <c r="X64" s="202">
        <v>12.19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24.81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32.93</v>
      </c>
      <c r="AQ64" s="202">
        <v>14.69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87.21</v>
      </c>
      <c r="L65" s="202">
        <v>23.81</v>
      </c>
      <c r="M65" s="202">
        <v>0</v>
      </c>
      <c r="N65" s="202">
        <v>29.21</v>
      </c>
      <c r="O65" s="202">
        <v>49.04</v>
      </c>
      <c r="P65" s="202">
        <v>65.53</v>
      </c>
      <c r="Q65" s="202">
        <v>3</v>
      </c>
      <c r="R65" s="202">
        <v>5.99</v>
      </c>
      <c r="S65" s="202">
        <v>0</v>
      </c>
      <c r="T65" s="202">
        <v>0</v>
      </c>
      <c r="U65" s="202">
        <v>232.82</v>
      </c>
      <c r="V65" s="202">
        <v>3.28</v>
      </c>
      <c r="W65" s="202">
        <v>5.63</v>
      </c>
      <c r="X65" s="202">
        <v>12.19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24.81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32.93</v>
      </c>
      <c r="AQ65" s="202">
        <v>14.69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87.21</v>
      </c>
      <c r="L66" s="202">
        <v>23.81</v>
      </c>
      <c r="M66" s="202">
        <v>0</v>
      </c>
      <c r="N66" s="202">
        <v>29.21</v>
      </c>
      <c r="O66" s="202">
        <v>49.04</v>
      </c>
      <c r="P66" s="202">
        <v>65.53</v>
      </c>
      <c r="Q66" s="202">
        <v>3</v>
      </c>
      <c r="R66" s="202">
        <v>5.99</v>
      </c>
      <c r="S66" s="202">
        <v>0</v>
      </c>
      <c r="T66" s="202">
        <v>0</v>
      </c>
      <c r="U66" s="202">
        <v>232.82</v>
      </c>
      <c r="V66" s="202">
        <v>3.28</v>
      </c>
      <c r="W66" s="202">
        <v>5.63</v>
      </c>
      <c r="X66" s="202">
        <v>12.19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24.81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32.93</v>
      </c>
      <c r="AQ66" s="202">
        <v>14.69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87.21</v>
      </c>
      <c r="L67" s="202">
        <v>23.27</v>
      </c>
      <c r="M67" s="202">
        <v>0</v>
      </c>
      <c r="N67" s="202">
        <v>29.21</v>
      </c>
      <c r="O67" s="202">
        <v>49.04</v>
      </c>
      <c r="P67" s="202">
        <v>65.53</v>
      </c>
      <c r="Q67" s="202">
        <v>2.91</v>
      </c>
      <c r="R67" s="202">
        <v>5.81</v>
      </c>
      <c r="S67" s="202">
        <v>0</v>
      </c>
      <c r="T67" s="202">
        <v>0</v>
      </c>
      <c r="U67" s="202">
        <v>232.82</v>
      </c>
      <c r="V67" s="202">
        <v>3.28</v>
      </c>
      <c r="W67" s="202">
        <v>5.63</v>
      </c>
      <c r="X67" s="202">
        <v>12.19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24.81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32.93</v>
      </c>
      <c r="AQ67" s="202">
        <v>11.64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87.17</v>
      </c>
      <c r="L68" s="202">
        <v>23.27</v>
      </c>
      <c r="M68" s="202">
        <v>0</v>
      </c>
      <c r="N68" s="202">
        <v>29.21</v>
      </c>
      <c r="O68" s="202">
        <v>49.04</v>
      </c>
      <c r="P68" s="202">
        <v>65.53</v>
      </c>
      <c r="Q68" s="202">
        <v>2.91</v>
      </c>
      <c r="R68" s="202">
        <v>5.81</v>
      </c>
      <c r="S68" s="202">
        <v>0</v>
      </c>
      <c r="T68" s="202">
        <v>0</v>
      </c>
      <c r="U68" s="202">
        <v>232.82</v>
      </c>
      <c r="V68" s="202">
        <v>3.28</v>
      </c>
      <c r="W68" s="202">
        <v>5.63</v>
      </c>
      <c r="X68" s="202">
        <v>12.19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24.81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32.93</v>
      </c>
      <c r="AQ68" s="202">
        <v>11.64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87.16</v>
      </c>
      <c r="L69" s="202">
        <v>23.27</v>
      </c>
      <c r="M69" s="202">
        <v>0</v>
      </c>
      <c r="N69" s="202">
        <v>29.21</v>
      </c>
      <c r="O69" s="202">
        <v>49.04</v>
      </c>
      <c r="P69" s="202">
        <v>65.53</v>
      </c>
      <c r="Q69" s="202">
        <v>2.91</v>
      </c>
      <c r="R69" s="202">
        <v>5.81</v>
      </c>
      <c r="S69" s="202">
        <v>0</v>
      </c>
      <c r="T69" s="202">
        <v>0</v>
      </c>
      <c r="U69" s="202">
        <v>232.82</v>
      </c>
      <c r="V69" s="202">
        <v>3.28</v>
      </c>
      <c r="W69" s="202">
        <v>5.63</v>
      </c>
      <c r="X69" s="202">
        <v>12.19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24.81</v>
      </c>
      <c r="AH69" s="202">
        <v>0</v>
      </c>
      <c r="AI69" s="202">
        <v>48.37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32.93</v>
      </c>
      <c r="AQ69" s="202">
        <v>11.64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87.17</v>
      </c>
      <c r="L70" s="202">
        <v>23.27</v>
      </c>
      <c r="M70" s="202">
        <v>0</v>
      </c>
      <c r="N70" s="202">
        <v>29.21</v>
      </c>
      <c r="O70" s="202">
        <v>49.04</v>
      </c>
      <c r="P70" s="202">
        <v>65.53</v>
      </c>
      <c r="Q70" s="202">
        <v>2.91</v>
      </c>
      <c r="R70" s="202">
        <v>5.81</v>
      </c>
      <c r="S70" s="202">
        <v>0</v>
      </c>
      <c r="T70" s="202">
        <v>0</v>
      </c>
      <c r="U70" s="202">
        <v>232.82</v>
      </c>
      <c r="V70" s="202">
        <v>3.28</v>
      </c>
      <c r="W70" s="202">
        <v>5.63</v>
      </c>
      <c r="X70" s="202">
        <v>12.19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24.81</v>
      </c>
      <c r="AH70" s="202">
        <v>0</v>
      </c>
      <c r="AI70" s="202">
        <v>48.37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32.93</v>
      </c>
      <c r="AQ70" s="202">
        <v>11.64</v>
      </c>
      <c r="AR70" s="202">
        <v>24.17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87.17</v>
      </c>
      <c r="L71" s="202">
        <v>23.27</v>
      </c>
      <c r="M71" s="202">
        <v>0</v>
      </c>
      <c r="N71" s="202">
        <v>29.21</v>
      </c>
      <c r="O71" s="202">
        <v>49.04</v>
      </c>
      <c r="P71" s="202">
        <v>65.53</v>
      </c>
      <c r="Q71" s="202">
        <v>2.91</v>
      </c>
      <c r="R71" s="202">
        <v>5.81</v>
      </c>
      <c r="S71" s="202">
        <v>0</v>
      </c>
      <c r="T71" s="202">
        <v>0</v>
      </c>
      <c r="U71" s="202">
        <v>232.82</v>
      </c>
      <c r="V71" s="202">
        <v>3.28</v>
      </c>
      <c r="W71" s="202">
        <v>5.63</v>
      </c>
      <c r="X71" s="202">
        <v>24.32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24.81</v>
      </c>
      <c r="AH71" s="202">
        <v>0</v>
      </c>
      <c r="AI71" s="202">
        <v>48.37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32.93</v>
      </c>
      <c r="AQ71" s="202">
        <v>11.64</v>
      </c>
      <c r="AR71" s="202">
        <v>22.05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87.06</v>
      </c>
      <c r="L72" s="202">
        <v>23.27</v>
      </c>
      <c r="M72" s="202">
        <v>0</v>
      </c>
      <c r="N72" s="202">
        <v>29.21</v>
      </c>
      <c r="O72" s="202">
        <v>49.04</v>
      </c>
      <c r="P72" s="202">
        <v>65.53</v>
      </c>
      <c r="Q72" s="202">
        <v>2.91</v>
      </c>
      <c r="R72" s="202">
        <v>5.81</v>
      </c>
      <c r="S72" s="202">
        <v>0</v>
      </c>
      <c r="T72" s="202">
        <v>0</v>
      </c>
      <c r="U72" s="202">
        <v>232.82</v>
      </c>
      <c r="V72" s="202">
        <v>3.28</v>
      </c>
      <c r="W72" s="202">
        <v>5.63</v>
      </c>
      <c r="X72" s="202">
        <v>24.32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24.81</v>
      </c>
      <c r="AH72" s="202">
        <v>0</v>
      </c>
      <c r="AI72" s="202">
        <v>48.37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32.93</v>
      </c>
      <c r="AQ72" s="202">
        <v>11.64</v>
      </c>
      <c r="AR72" s="202">
        <v>19.920000000000002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87.16</v>
      </c>
      <c r="L73" s="202">
        <v>23.64</v>
      </c>
      <c r="M73" s="202">
        <v>0</v>
      </c>
      <c r="N73" s="202">
        <v>29.21</v>
      </c>
      <c r="O73" s="202">
        <v>49.04</v>
      </c>
      <c r="P73" s="202">
        <v>65.53</v>
      </c>
      <c r="Q73" s="202">
        <v>2.91</v>
      </c>
      <c r="R73" s="202">
        <v>5.81</v>
      </c>
      <c r="S73" s="202">
        <v>0</v>
      </c>
      <c r="T73" s="202">
        <v>0</v>
      </c>
      <c r="U73" s="202">
        <v>232.82</v>
      </c>
      <c r="V73" s="202">
        <v>3.28</v>
      </c>
      <c r="W73" s="202">
        <v>5.63</v>
      </c>
      <c r="X73" s="202">
        <v>24.32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24.81</v>
      </c>
      <c r="AH73" s="202">
        <v>0</v>
      </c>
      <c r="AI73" s="202">
        <v>48.37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32.93</v>
      </c>
      <c r="AQ73" s="202">
        <v>11.64</v>
      </c>
      <c r="AR73" s="202">
        <v>18.329999999999998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87.17</v>
      </c>
      <c r="L74" s="202">
        <v>23.64</v>
      </c>
      <c r="M74" s="202">
        <v>0</v>
      </c>
      <c r="N74" s="202">
        <v>29.21</v>
      </c>
      <c r="O74" s="202">
        <v>49.04</v>
      </c>
      <c r="P74" s="202">
        <v>65.53</v>
      </c>
      <c r="Q74" s="202">
        <v>2.91</v>
      </c>
      <c r="R74" s="202">
        <v>5.81</v>
      </c>
      <c r="S74" s="202">
        <v>0</v>
      </c>
      <c r="T74" s="202">
        <v>0</v>
      </c>
      <c r="U74" s="202">
        <v>232.82</v>
      </c>
      <c r="V74" s="202">
        <v>3.28</v>
      </c>
      <c r="W74" s="202">
        <v>11.05</v>
      </c>
      <c r="X74" s="202">
        <v>24.32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24.81</v>
      </c>
      <c r="AH74" s="202">
        <v>0</v>
      </c>
      <c r="AI74" s="202">
        <v>48.37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31.81</v>
      </c>
      <c r="AQ74" s="202">
        <v>11.62</v>
      </c>
      <c r="AR74" s="202">
        <v>12.07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87.16</v>
      </c>
      <c r="L75" s="202">
        <v>23.64</v>
      </c>
      <c r="M75" s="202">
        <v>0</v>
      </c>
      <c r="N75" s="202">
        <v>29.21</v>
      </c>
      <c r="O75" s="202">
        <v>49.04</v>
      </c>
      <c r="P75" s="202">
        <v>65.53</v>
      </c>
      <c r="Q75" s="202">
        <v>2.91</v>
      </c>
      <c r="R75" s="202">
        <v>5.81</v>
      </c>
      <c r="S75" s="202">
        <v>0</v>
      </c>
      <c r="T75" s="202">
        <v>0</v>
      </c>
      <c r="U75" s="202">
        <v>232.82</v>
      </c>
      <c r="V75" s="202">
        <v>3.28</v>
      </c>
      <c r="W75" s="202">
        <v>11.05</v>
      </c>
      <c r="X75" s="202">
        <v>24.32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24.81</v>
      </c>
      <c r="AH75" s="202">
        <v>0</v>
      </c>
      <c r="AI75" s="202">
        <v>48.37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32.93</v>
      </c>
      <c r="AQ75" s="202">
        <v>14.68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87.16</v>
      </c>
      <c r="L76" s="202">
        <v>23.64</v>
      </c>
      <c r="M76" s="202">
        <v>0</v>
      </c>
      <c r="N76" s="202">
        <v>29.21</v>
      </c>
      <c r="O76" s="202">
        <v>49.04</v>
      </c>
      <c r="P76" s="202">
        <v>65.53</v>
      </c>
      <c r="Q76" s="202">
        <v>2.91</v>
      </c>
      <c r="R76" s="202">
        <v>5.81</v>
      </c>
      <c r="S76" s="202">
        <v>0</v>
      </c>
      <c r="T76" s="202">
        <v>0</v>
      </c>
      <c r="U76" s="202">
        <v>232.82</v>
      </c>
      <c r="V76" s="202">
        <v>3.28</v>
      </c>
      <c r="W76" s="202">
        <v>11.05</v>
      </c>
      <c r="X76" s="202">
        <v>24.32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24.81</v>
      </c>
      <c r="AH76" s="202">
        <v>0</v>
      </c>
      <c r="AI76" s="202">
        <v>48.37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32.93</v>
      </c>
      <c r="AQ76" s="202">
        <v>14.68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87.17</v>
      </c>
      <c r="L77" s="202">
        <v>23.24</v>
      </c>
      <c r="M77" s="202">
        <v>0</v>
      </c>
      <c r="N77" s="202">
        <v>29.21</v>
      </c>
      <c r="O77" s="202">
        <v>49.04</v>
      </c>
      <c r="P77" s="202">
        <v>65.53</v>
      </c>
      <c r="Q77" s="202">
        <v>2.91</v>
      </c>
      <c r="R77" s="202">
        <v>5.81</v>
      </c>
      <c r="S77" s="202">
        <v>0</v>
      </c>
      <c r="T77" s="202">
        <v>0</v>
      </c>
      <c r="U77" s="202">
        <v>232.82</v>
      </c>
      <c r="V77" s="202">
        <v>4.3499999999999996</v>
      </c>
      <c r="W77" s="202">
        <v>11.05</v>
      </c>
      <c r="X77" s="202">
        <v>24.32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24.81</v>
      </c>
      <c r="AH77" s="202">
        <v>0</v>
      </c>
      <c r="AI77" s="202">
        <v>48.37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32.93</v>
      </c>
      <c r="AQ77" s="202">
        <v>14.68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87.17</v>
      </c>
      <c r="L78" s="202">
        <v>13.78</v>
      </c>
      <c r="M78" s="202">
        <v>0</v>
      </c>
      <c r="N78" s="202">
        <v>29.21</v>
      </c>
      <c r="O78" s="202">
        <v>49.04</v>
      </c>
      <c r="P78" s="202">
        <v>65.53</v>
      </c>
      <c r="Q78" s="202">
        <v>2.78</v>
      </c>
      <c r="R78" s="202">
        <v>5.81</v>
      </c>
      <c r="S78" s="202">
        <v>0</v>
      </c>
      <c r="T78" s="202">
        <v>0</v>
      </c>
      <c r="U78" s="202">
        <v>232.82</v>
      </c>
      <c r="V78" s="202">
        <v>4.3499999999999996</v>
      </c>
      <c r="W78" s="202">
        <v>11.05</v>
      </c>
      <c r="X78" s="202">
        <v>24.32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24.81</v>
      </c>
      <c r="AH78" s="202">
        <v>0</v>
      </c>
      <c r="AI78" s="202">
        <v>48.37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68.69</v>
      </c>
      <c r="AQ78" s="202">
        <v>16.23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87.17</v>
      </c>
      <c r="L79" s="202">
        <v>22.99</v>
      </c>
      <c r="M79" s="202">
        <v>0</v>
      </c>
      <c r="N79" s="202">
        <v>29.21</v>
      </c>
      <c r="O79" s="202">
        <v>49.04</v>
      </c>
      <c r="P79" s="202">
        <v>65.53</v>
      </c>
      <c r="Q79" s="202">
        <v>2.91</v>
      </c>
      <c r="R79" s="202">
        <v>5.81</v>
      </c>
      <c r="S79" s="202">
        <v>0</v>
      </c>
      <c r="T79" s="202">
        <v>0</v>
      </c>
      <c r="U79" s="202">
        <v>232.82</v>
      </c>
      <c r="V79" s="202">
        <v>4.3499999999999996</v>
      </c>
      <c r="W79" s="202">
        <v>11.05</v>
      </c>
      <c r="X79" s="202">
        <v>24.32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24.81</v>
      </c>
      <c r="AH79" s="202">
        <v>0</v>
      </c>
      <c r="AI79" s="202">
        <v>48.37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68.69</v>
      </c>
      <c r="AQ79" s="202">
        <v>16.23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87.17</v>
      </c>
      <c r="L80" s="202">
        <v>23.24</v>
      </c>
      <c r="M80" s="202">
        <v>0</v>
      </c>
      <c r="N80" s="202">
        <v>29.21</v>
      </c>
      <c r="O80" s="202">
        <v>49.04</v>
      </c>
      <c r="P80" s="202">
        <v>65.53</v>
      </c>
      <c r="Q80" s="202">
        <v>4.96</v>
      </c>
      <c r="R80" s="202">
        <v>10.11</v>
      </c>
      <c r="S80" s="202">
        <v>0</v>
      </c>
      <c r="T80" s="202">
        <v>0</v>
      </c>
      <c r="U80" s="202">
        <v>232.82</v>
      </c>
      <c r="V80" s="202">
        <v>4.3499999999999996</v>
      </c>
      <c r="W80" s="202">
        <v>11.05</v>
      </c>
      <c r="X80" s="202">
        <v>24.32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24.81</v>
      </c>
      <c r="AH80" s="202">
        <v>0</v>
      </c>
      <c r="AI80" s="202">
        <v>48.37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68.69</v>
      </c>
      <c r="AQ80" s="202">
        <v>16.23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154.55000000000001</v>
      </c>
      <c r="L81" s="202">
        <v>26.91</v>
      </c>
      <c r="M81" s="202">
        <v>0</v>
      </c>
      <c r="N81" s="202">
        <v>29.21</v>
      </c>
      <c r="O81" s="202">
        <v>49.04</v>
      </c>
      <c r="P81" s="202">
        <v>65.53</v>
      </c>
      <c r="Q81" s="202">
        <v>4.96</v>
      </c>
      <c r="R81" s="202">
        <v>10.11</v>
      </c>
      <c r="S81" s="202">
        <v>0</v>
      </c>
      <c r="T81" s="202">
        <v>0</v>
      </c>
      <c r="U81" s="202">
        <v>232.82</v>
      </c>
      <c r="V81" s="202">
        <v>4.3499999999999996</v>
      </c>
      <c r="W81" s="202">
        <v>11.05</v>
      </c>
      <c r="X81" s="202">
        <v>24.32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24.81</v>
      </c>
      <c r="AH81" s="202">
        <v>0</v>
      </c>
      <c r="AI81" s="202">
        <v>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68.69</v>
      </c>
      <c r="AQ81" s="202">
        <v>16.23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158.25</v>
      </c>
      <c r="L82" s="202">
        <v>26.91</v>
      </c>
      <c r="M82" s="202">
        <v>0</v>
      </c>
      <c r="N82" s="202">
        <v>29.21</v>
      </c>
      <c r="O82" s="202">
        <v>49.04</v>
      </c>
      <c r="P82" s="202">
        <v>65.53</v>
      </c>
      <c r="Q82" s="202">
        <v>4.96</v>
      </c>
      <c r="R82" s="202">
        <v>10.11</v>
      </c>
      <c r="S82" s="202">
        <v>0</v>
      </c>
      <c r="T82" s="202">
        <v>0</v>
      </c>
      <c r="U82" s="202">
        <v>232.82</v>
      </c>
      <c r="V82" s="202">
        <v>4.3499999999999996</v>
      </c>
      <c r="W82" s="202">
        <v>11.05</v>
      </c>
      <c r="X82" s="202">
        <v>24.32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24.81</v>
      </c>
      <c r="AH82" s="202">
        <v>0</v>
      </c>
      <c r="AI82" s="202">
        <v>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68.69</v>
      </c>
      <c r="AQ82" s="202">
        <v>16.23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158.25</v>
      </c>
      <c r="L83" s="202">
        <v>26.91</v>
      </c>
      <c r="M83" s="202">
        <v>0</v>
      </c>
      <c r="N83" s="202">
        <v>29.21</v>
      </c>
      <c r="O83" s="202">
        <v>49.04</v>
      </c>
      <c r="P83" s="202">
        <v>65.53</v>
      </c>
      <c r="Q83" s="202">
        <v>4.96</v>
      </c>
      <c r="R83" s="202">
        <v>10.11</v>
      </c>
      <c r="S83" s="202">
        <v>0</v>
      </c>
      <c r="T83" s="202">
        <v>0</v>
      </c>
      <c r="U83" s="202">
        <v>232.82</v>
      </c>
      <c r="V83" s="202">
        <v>4.3499999999999996</v>
      </c>
      <c r="W83" s="202">
        <v>11.05</v>
      </c>
      <c r="X83" s="202">
        <v>24.32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24.81</v>
      </c>
      <c r="AH83" s="202">
        <v>0</v>
      </c>
      <c r="AI83" s="202">
        <v>45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68.69</v>
      </c>
      <c r="AQ83" s="202">
        <v>16.23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158.25</v>
      </c>
      <c r="L84" s="202">
        <v>26.91</v>
      </c>
      <c r="M84" s="202">
        <v>0</v>
      </c>
      <c r="N84" s="202">
        <v>29.21</v>
      </c>
      <c r="O84" s="202">
        <v>49.04</v>
      </c>
      <c r="P84" s="202">
        <v>65.53</v>
      </c>
      <c r="Q84" s="202">
        <v>4.96</v>
      </c>
      <c r="R84" s="202">
        <v>10.11</v>
      </c>
      <c r="S84" s="202">
        <v>0</v>
      </c>
      <c r="T84" s="202">
        <v>0</v>
      </c>
      <c r="U84" s="202">
        <v>232.82</v>
      </c>
      <c r="V84" s="202">
        <v>4.3499999999999996</v>
      </c>
      <c r="W84" s="202">
        <v>11.05</v>
      </c>
      <c r="X84" s="202">
        <v>24.32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24.81</v>
      </c>
      <c r="AH84" s="202">
        <v>0</v>
      </c>
      <c r="AI84" s="202">
        <v>45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68.69</v>
      </c>
      <c r="AQ84" s="202">
        <v>16.23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158.25</v>
      </c>
      <c r="L85" s="202">
        <v>26.91</v>
      </c>
      <c r="M85" s="202">
        <v>0</v>
      </c>
      <c r="N85" s="202">
        <v>29.21</v>
      </c>
      <c r="O85" s="202">
        <v>49.04</v>
      </c>
      <c r="P85" s="202">
        <v>65.53</v>
      </c>
      <c r="Q85" s="202">
        <v>4.96</v>
      </c>
      <c r="R85" s="202">
        <v>10.11</v>
      </c>
      <c r="S85" s="202">
        <v>0</v>
      </c>
      <c r="T85" s="202">
        <v>0</v>
      </c>
      <c r="U85" s="202">
        <v>232.82</v>
      </c>
      <c r="V85" s="202">
        <v>4.3499999999999996</v>
      </c>
      <c r="W85" s="202">
        <v>11.05</v>
      </c>
      <c r="X85" s="202">
        <v>24.32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24.81</v>
      </c>
      <c r="AH85" s="202">
        <v>0</v>
      </c>
      <c r="AI85" s="202">
        <v>45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68.69</v>
      </c>
      <c r="AQ85" s="202">
        <v>16.23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158.25</v>
      </c>
      <c r="L86" s="202">
        <v>26.91</v>
      </c>
      <c r="M86" s="202">
        <v>0</v>
      </c>
      <c r="N86" s="202">
        <v>29.21</v>
      </c>
      <c r="O86" s="202">
        <v>49.04</v>
      </c>
      <c r="P86" s="202">
        <v>65.53</v>
      </c>
      <c r="Q86" s="202">
        <v>4.96</v>
      </c>
      <c r="R86" s="202">
        <v>10.11</v>
      </c>
      <c r="S86" s="202">
        <v>0</v>
      </c>
      <c r="T86" s="202">
        <v>0</v>
      </c>
      <c r="U86" s="202">
        <v>232.82</v>
      </c>
      <c r="V86" s="202">
        <v>4.3499999999999996</v>
      </c>
      <c r="W86" s="202">
        <v>11.05</v>
      </c>
      <c r="X86" s="202">
        <v>24.32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24.81</v>
      </c>
      <c r="AH86" s="202">
        <v>0</v>
      </c>
      <c r="AI86" s="202">
        <v>45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68.69</v>
      </c>
      <c r="AQ86" s="202">
        <v>16.23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163.4</v>
      </c>
      <c r="L87" s="202">
        <v>26.91</v>
      </c>
      <c r="M87" s="202">
        <v>0</v>
      </c>
      <c r="N87" s="202">
        <v>29.21</v>
      </c>
      <c r="O87" s="202">
        <v>49.04</v>
      </c>
      <c r="P87" s="202">
        <v>65.53</v>
      </c>
      <c r="Q87" s="202">
        <v>4.96</v>
      </c>
      <c r="R87" s="202">
        <v>10.11</v>
      </c>
      <c r="S87" s="202">
        <v>0</v>
      </c>
      <c r="T87" s="202">
        <v>0</v>
      </c>
      <c r="U87" s="202">
        <v>232.82</v>
      </c>
      <c r="V87" s="202">
        <v>4.3499999999999996</v>
      </c>
      <c r="W87" s="202">
        <v>11.05</v>
      </c>
      <c r="X87" s="202">
        <v>24.32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24.81</v>
      </c>
      <c r="AH87" s="202">
        <v>0</v>
      </c>
      <c r="AI87" s="202">
        <v>45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68.69</v>
      </c>
      <c r="AQ87" s="202">
        <v>16.23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158.25</v>
      </c>
      <c r="L88" s="202">
        <v>26.91</v>
      </c>
      <c r="M88" s="202">
        <v>0</v>
      </c>
      <c r="N88" s="202">
        <v>29.21</v>
      </c>
      <c r="O88" s="202">
        <v>49.04</v>
      </c>
      <c r="P88" s="202">
        <v>65.53</v>
      </c>
      <c r="Q88" s="202">
        <v>4.96</v>
      </c>
      <c r="R88" s="202">
        <v>10.11</v>
      </c>
      <c r="S88" s="202">
        <v>0</v>
      </c>
      <c r="T88" s="202">
        <v>0</v>
      </c>
      <c r="U88" s="202">
        <v>232.82</v>
      </c>
      <c r="V88" s="202">
        <v>4.3499999999999996</v>
      </c>
      <c r="W88" s="202">
        <v>11.05</v>
      </c>
      <c r="X88" s="202">
        <v>24.32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24.81</v>
      </c>
      <c r="AH88" s="202">
        <v>0</v>
      </c>
      <c r="AI88" s="202">
        <v>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68.69</v>
      </c>
      <c r="AQ88" s="202">
        <v>16.23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158.25</v>
      </c>
      <c r="L89" s="202">
        <v>26.91</v>
      </c>
      <c r="M89" s="202">
        <v>0</v>
      </c>
      <c r="N89" s="202">
        <v>29.21</v>
      </c>
      <c r="O89" s="202">
        <v>49.04</v>
      </c>
      <c r="P89" s="202">
        <v>65.53</v>
      </c>
      <c r="Q89" s="202">
        <v>4.96</v>
      </c>
      <c r="R89" s="202">
        <v>10.11</v>
      </c>
      <c r="S89" s="202">
        <v>0</v>
      </c>
      <c r="T89" s="202">
        <v>0</v>
      </c>
      <c r="U89" s="202">
        <v>232.82</v>
      </c>
      <c r="V89" s="202">
        <v>4.3499999999999996</v>
      </c>
      <c r="W89" s="202">
        <v>11.05</v>
      </c>
      <c r="X89" s="202">
        <v>24.32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24.81</v>
      </c>
      <c r="AH89" s="202">
        <v>0</v>
      </c>
      <c r="AI89" s="202">
        <v>48.37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68.69</v>
      </c>
      <c r="AQ89" s="202">
        <v>16.23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158.25</v>
      </c>
      <c r="L90" s="202">
        <v>26.91</v>
      </c>
      <c r="M90" s="202">
        <v>0</v>
      </c>
      <c r="N90" s="202">
        <v>29.21</v>
      </c>
      <c r="O90" s="202">
        <v>49.04</v>
      </c>
      <c r="P90" s="202">
        <v>65.53</v>
      </c>
      <c r="Q90" s="202">
        <v>4.96</v>
      </c>
      <c r="R90" s="202">
        <v>10.11</v>
      </c>
      <c r="S90" s="202">
        <v>0</v>
      </c>
      <c r="T90" s="202">
        <v>0</v>
      </c>
      <c r="U90" s="202">
        <v>232.82</v>
      </c>
      <c r="V90" s="202">
        <v>4.3499999999999996</v>
      </c>
      <c r="W90" s="202">
        <v>11.05</v>
      </c>
      <c r="X90" s="202">
        <v>24.32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24.81</v>
      </c>
      <c r="AH90" s="202">
        <v>0</v>
      </c>
      <c r="AI90" s="202">
        <v>48.37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68.69</v>
      </c>
      <c r="AQ90" s="202">
        <v>16.23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161.79</v>
      </c>
      <c r="L91" s="202">
        <v>26.91</v>
      </c>
      <c r="M91" s="202">
        <v>0</v>
      </c>
      <c r="N91" s="202">
        <v>29.21</v>
      </c>
      <c r="O91" s="202">
        <v>49.04</v>
      </c>
      <c r="P91" s="202">
        <v>65.53</v>
      </c>
      <c r="Q91" s="202">
        <v>4.96</v>
      </c>
      <c r="R91" s="202">
        <v>10.11</v>
      </c>
      <c r="S91" s="202">
        <v>0</v>
      </c>
      <c r="T91" s="202">
        <v>0</v>
      </c>
      <c r="U91" s="202">
        <v>232.82</v>
      </c>
      <c r="V91" s="202">
        <v>4.3499999999999996</v>
      </c>
      <c r="W91" s="202">
        <v>11.05</v>
      </c>
      <c r="X91" s="202">
        <v>24.32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24.81</v>
      </c>
      <c r="AH91" s="202">
        <v>0</v>
      </c>
      <c r="AI91" s="202">
        <v>48.37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68.69</v>
      </c>
      <c r="AQ91" s="202">
        <v>16.23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158.25</v>
      </c>
      <c r="L92" s="202">
        <v>26.91</v>
      </c>
      <c r="M92" s="202">
        <v>0</v>
      </c>
      <c r="N92" s="202">
        <v>29.21</v>
      </c>
      <c r="O92" s="202">
        <v>49.04</v>
      </c>
      <c r="P92" s="202">
        <v>65.53</v>
      </c>
      <c r="Q92" s="202">
        <v>4.96</v>
      </c>
      <c r="R92" s="202">
        <v>10.11</v>
      </c>
      <c r="S92" s="202">
        <v>0</v>
      </c>
      <c r="T92" s="202">
        <v>0</v>
      </c>
      <c r="U92" s="202">
        <v>232.82</v>
      </c>
      <c r="V92" s="202">
        <v>4.3499999999999996</v>
      </c>
      <c r="W92" s="202">
        <v>11.05</v>
      </c>
      <c r="X92" s="202">
        <v>24.32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24.81</v>
      </c>
      <c r="AH92" s="202">
        <v>0</v>
      </c>
      <c r="AI92" s="202">
        <v>48.37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68.69</v>
      </c>
      <c r="AQ92" s="202">
        <v>16.23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120</v>
      </c>
      <c r="L93" s="202">
        <v>26.91</v>
      </c>
      <c r="M93" s="202">
        <v>0</v>
      </c>
      <c r="N93" s="202">
        <v>29.21</v>
      </c>
      <c r="O93" s="202">
        <v>49.04</v>
      </c>
      <c r="P93" s="202">
        <v>65.53</v>
      </c>
      <c r="Q93" s="202">
        <v>4.96</v>
      </c>
      <c r="R93" s="202">
        <v>10.11</v>
      </c>
      <c r="S93" s="202">
        <v>0</v>
      </c>
      <c r="T93" s="202">
        <v>0</v>
      </c>
      <c r="U93" s="202">
        <v>232.82</v>
      </c>
      <c r="V93" s="202">
        <v>4.3499999999999996</v>
      </c>
      <c r="W93" s="202">
        <v>11.05</v>
      </c>
      <c r="X93" s="202">
        <v>24.32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24.81</v>
      </c>
      <c r="AH93" s="202">
        <v>0</v>
      </c>
      <c r="AI93" s="202">
        <v>48.37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68.69</v>
      </c>
      <c r="AQ93" s="202">
        <v>16.23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116.22</v>
      </c>
      <c r="L94" s="202">
        <v>26.91</v>
      </c>
      <c r="M94" s="202">
        <v>0</v>
      </c>
      <c r="N94" s="202">
        <v>29.21</v>
      </c>
      <c r="O94" s="202">
        <v>49.04</v>
      </c>
      <c r="P94" s="202">
        <v>65.53</v>
      </c>
      <c r="Q94" s="202">
        <v>4.96</v>
      </c>
      <c r="R94" s="202">
        <v>10.11</v>
      </c>
      <c r="S94" s="202">
        <v>0</v>
      </c>
      <c r="T94" s="202">
        <v>0</v>
      </c>
      <c r="U94" s="202">
        <v>232.82</v>
      </c>
      <c r="V94" s="202">
        <v>4.3499999999999996</v>
      </c>
      <c r="W94" s="202">
        <v>11.05</v>
      </c>
      <c r="X94" s="202">
        <v>24.32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24.81</v>
      </c>
      <c r="AH94" s="202">
        <v>0</v>
      </c>
      <c r="AI94" s="202">
        <v>48.37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68.69</v>
      </c>
      <c r="AQ94" s="202">
        <v>16.23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87.16</v>
      </c>
      <c r="L95" s="202">
        <v>23.24</v>
      </c>
      <c r="M95" s="202">
        <v>0</v>
      </c>
      <c r="N95" s="202">
        <v>29.21</v>
      </c>
      <c r="O95" s="202">
        <v>49.04</v>
      </c>
      <c r="P95" s="202">
        <v>65.53</v>
      </c>
      <c r="Q95" s="202">
        <v>3</v>
      </c>
      <c r="R95" s="202">
        <v>5.86</v>
      </c>
      <c r="S95" s="202">
        <v>0</v>
      </c>
      <c r="T95" s="202">
        <v>0</v>
      </c>
      <c r="U95" s="202">
        <v>232.82</v>
      </c>
      <c r="V95" s="202">
        <v>4.3499999999999996</v>
      </c>
      <c r="W95" s="202">
        <v>11.05</v>
      </c>
      <c r="X95" s="202">
        <v>24.32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24.81</v>
      </c>
      <c r="AH95" s="202">
        <v>0</v>
      </c>
      <c r="AI95" s="202">
        <v>48.37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68.69</v>
      </c>
      <c r="AQ95" s="202">
        <v>16.23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87.16</v>
      </c>
      <c r="L96" s="202">
        <v>27.3</v>
      </c>
      <c r="M96" s="202">
        <v>0</v>
      </c>
      <c r="N96" s="202">
        <v>29.21</v>
      </c>
      <c r="O96" s="202">
        <v>49.04</v>
      </c>
      <c r="P96" s="202">
        <v>65.53</v>
      </c>
      <c r="Q96" s="202">
        <v>3</v>
      </c>
      <c r="R96" s="202">
        <v>5.81</v>
      </c>
      <c r="S96" s="202">
        <v>0</v>
      </c>
      <c r="T96" s="202">
        <v>0</v>
      </c>
      <c r="U96" s="202">
        <v>232.82</v>
      </c>
      <c r="V96" s="202">
        <v>4.3499999999999996</v>
      </c>
      <c r="W96" s="202">
        <v>11.05</v>
      </c>
      <c r="X96" s="202">
        <v>24.32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24.81</v>
      </c>
      <c r="AH96" s="202">
        <v>0</v>
      </c>
      <c r="AI96" s="202">
        <v>48.37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68.69</v>
      </c>
      <c r="AQ96" s="202">
        <v>16.23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87.21</v>
      </c>
      <c r="L97" s="202">
        <v>23.81</v>
      </c>
      <c r="M97" s="202">
        <v>0</v>
      </c>
      <c r="N97" s="202">
        <v>29.21</v>
      </c>
      <c r="O97" s="202">
        <v>49.04</v>
      </c>
      <c r="P97" s="202">
        <v>65.53</v>
      </c>
      <c r="Q97" s="202">
        <v>3</v>
      </c>
      <c r="R97" s="202">
        <v>5.81</v>
      </c>
      <c r="S97" s="202">
        <v>0</v>
      </c>
      <c r="T97" s="202">
        <v>0</v>
      </c>
      <c r="U97" s="202">
        <v>232.82</v>
      </c>
      <c r="V97" s="202">
        <v>4.3499999999999996</v>
      </c>
      <c r="W97" s="202">
        <v>11.05</v>
      </c>
      <c r="X97" s="202">
        <v>24.32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24.81</v>
      </c>
      <c r="AH97" s="202">
        <v>0</v>
      </c>
      <c r="AI97" s="202">
        <v>48.37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68.69</v>
      </c>
      <c r="AQ97" s="202">
        <v>16.23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87.21</v>
      </c>
      <c r="L98" s="202">
        <v>23.81</v>
      </c>
      <c r="M98" s="202">
        <v>0</v>
      </c>
      <c r="N98" s="202">
        <v>29.21</v>
      </c>
      <c r="O98" s="202">
        <v>49.04</v>
      </c>
      <c r="P98" s="202">
        <v>65.53</v>
      </c>
      <c r="Q98" s="202">
        <v>3</v>
      </c>
      <c r="R98" s="202">
        <v>5.81</v>
      </c>
      <c r="S98" s="202">
        <v>0</v>
      </c>
      <c r="T98" s="202">
        <v>0</v>
      </c>
      <c r="U98" s="202">
        <v>232.82</v>
      </c>
      <c r="V98" s="202">
        <v>4.3499999999999996</v>
      </c>
      <c r="W98" s="202">
        <v>11.05</v>
      </c>
      <c r="X98" s="202">
        <v>24.32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24.81</v>
      </c>
      <c r="AH98" s="202">
        <v>0</v>
      </c>
      <c r="AI98" s="202">
        <v>48.37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68.69</v>
      </c>
      <c r="AQ98" s="202">
        <v>16.23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2.32606</v>
      </c>
      <c r="L99">
        <f t="shared" si="0"/>
        <v>0.57699499999999948</v>
      </c>
      <c r="M99">
        <f t="shared" si="0"/>
        <v>0</v>
      </c>
      <c r="N99">
        <f t="shared" si="0"/>
        <v>0.70104000000000066</v>
      </c>
      <c r="O99">
        <f t="shared" si="0"/>
        <v>1.1769599999999993</v>
      </c>
      <c r="P99">
        <f t="shared" si="0"/>
        <v>1.5727199999999995</v>
      </c>
      <c r="Q99">
        <f t="shared" si="0"/>
        <v>7.8684999999999949E-2</v>
      </c>
      <c r="R99">
        <f t="shared" si="0"/>
        <v>0.15764750000000002</v>
      </c>
      <c r="S99">
        <f t="shared" si="0"/>
        <v>3.6900000000000006E-3</v>
      </c>
      <c r="T99">
        <f t="shared" si="0"/>
        <v>0</v>
      </c>
      <c r="U99">
        <f t="shared" si="0"/>
        <v>5.7094299999999949</v>
      </c>
      <c r="V99">
        <f t="shared" si="0"/>
        <v>7.5432500000000055E-2</v>
      </c>
      <c r="W99">
        <f t="shared" si="0"/>
        <v>0.18269249999999973</v>
      </c>
      <c r="X99">
        <f t="shared" si="0"/>
        <v>0.40879500000000007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0.58273999999999937</v>
      </c>
      <c r="AH99">
        <f t="shared" si="0"/>
        <v>0</v>
      </c>
      <c r="AI99">
        <f t="shared" si="0"/>
        <v>1.1551299999999987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0.98673</v>
      </c>
      <c r="AQ99">
        <f t="shared" si="0"/>
        <v>0.33918000000000026</v>
      </c>
      <c r="AR99">
        <f t="shared" si="0"/>
        <v>0.29644999999999982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4.9800000000000004</v>
      </c>
      <c r="L3" s="202">
        <v>277.7</v>
      </c>
      <c r="M3" s="202">
        <v>13.67</v>
      </c>
      <c r="N3" s="202">
        <v>35.29</v>
      </c>
      <c r="O3" s="202">
        <v>0</v>
      </c>
      <c r="P3" s="202">
        <v>40.56</v>
      </c>
      <c r="Q3" s="202">
        <v>3.36</v>
      </c>
      <c r="R3" s="202">
        <v>12.22</v>
      </c>
      <c r="S3" s="202">
        <v>4.32</v>
      </c>
      <c r="T3" s="202">
        <v>0</v>
      </c>
      <c r="U3" s="202">
        <v>61.84</v>
      </c>
      <c r="V3" s="202">
        <v>5.42</v>
      </c>
      <c r="W3" s="202">
        <v>13.35</v>
      </c>
      <c r="X3" s="202">
        <v>29.38</v>
      </c>
      <c r="Y3" s="202">
        <v>0</v>
      </c>
      <c r="Z3">
        <v>0</v>
      </c>
      <c r="AA3" s="202">
        <v>10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29</v>
      </c>
      <c r="AH3" s="202">
        <v>0</v>
      </c>
      <c r="AI3" s="202">
        <v>58.53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75.5</v>
      </c>
      <c r="AQ3" s="202">
        <v>26.8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4.9800000000000004</v>
      </c>
      <c r="L4" s="202">
        <v>217.91</v>
      </c>
      <c r="M4" s="202">
        <v>13.67</v>
      </c>
      <c r="N4" s="202">
        <v>35.29</v>
      </c>
      <c r="O4" s="202">
        <v>0</v>
      </c>
      <c r="P4" s="202">
        <v>40.56</v>
      </c>
      <c r="Q4" s="202">
        <v>3.36</v>
      </c>
      <c r="R4" s="202">
        <v>6.93</v>
      </c>
      <c r="S4" s="202">
        <v>4.32</v>
      </c>
      <c r="T4" s="202">
        <v>0</v>
      </c>
      <c r="U4" s="202">
        <v>61.84</v>
      </c>
      <c r="V4" s="202">
        <v>5.42</v>
      </c>
      <c r="W4" s="202">
        <v>13.35</v>
      </c>
      <c r="X4" s="202">
        <v>29.38</v>
      </c>
      <c r="Y4" s="202">
        <v>0</v>
      </c>
      <c r="Z4">
        <v>0</v>
      </c>
      <c r="AA4" s="202">
        <v>10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29</v>
      </c>
      <c r="AH4" s="202">
        <v>0</v>
      </c>
      <c r="AI4" s="202">
        <v>58.53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19.37</v>
      </c>
      <c r="AQ4" s="202">
        <v>7.76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4.9800000000000004</v>
      </c>
      <c r="L5" s="202">
        <v>154.96</v>
      </c>
      <c r="M5" s="202">
        <v>13.67</v>
      </c>
      <c r="N5" s="202">
        <v>35.29</v>
      </c>
      <c r="O5" s="202">
        <v>0</v>
      </c>
      <c r="P5" s="202">
        <v>40.56</v>
      </c>
      <c r="Q5" s="202">
        <v>3.36</v>
      </c>
      <c r="R5" s="202">
        <v>6.93</v>
      </c>
      <c r="S5" s="202">
        <v>4.32</v>
      </c>
      <c r="T5" s="202">
        <v>0</v>
      </c>
      <c r="U5" s="202">
        <v>61.84</v>
      </c>
      <c r="V5" s="202">
        <v>5.42</v>
      </c>
      <c r="W5" s="202">
        <v>13.35</v>
      </c>
      <c r="X5" s="202">
        <v>29.38</v>
      </c>
      <c r="Y5" s="202">
        <v>0</v>
      </c>
      <c r="Z5">
        <v>0</v>
      </c>
      <c r="AA5" s="202">
        <v>10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29</v>
      </c>
      <c r="AH5" s="202">
        <v>0</v>
      </c>
      <c r="AI5" s="202">
        <v>58.53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19.37</v>
      </c>
      <c r="AQ5" s="202">
        <v>26.8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4.9800000000000004</v>
      </c>
      <c r="L6" s="202">
        <v>109.55</v>
      </c>
      <c r="M6" s="202">
        <v>13.67</v>
      </c>
      <c r="N6" s="202">
        <v>35.29</v>
      </c>
      <c r="O6" s="202">
        <v>0</v>
      </c>
      <c r="P6" s="202">
        <v>40.56</v>
      </c>
      <c r="Q6" s="202">
        <v>3.36</v>
      </c>
      <c r="R6" s="202">
        <v>6.93</v>
      </c>
      <c r="S6" s="202">
        <v>3.78</v>
      </c>
      <c r="T6" s="202">
        <v>0</v>
      </c>
      <c r="U6" s="202">
        <v>61.84</v>
      </c>
      <c r="V6" s="202">
        <v>5.42</v>
      </c>
      <c r="W6" s="202">
        <v>13.35</v>
      </c>
      <c r="X6" s="202">
        <v>29.38</v>
      </c>
      <c r="Y6" s="202">
        <v>0</v>
      </c>
      <c r="Z6">
        <v>0</v>
      </c>
      <c r="AA6" s="202">
        <v>10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29</v>
      </c>
      <c r="AH6" s="202">
        <v>0</v>
      </c>
      <c r="AI6" s="202">
        <v>58.53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38.74</v>
      </c>
      <c r="AQ6" s="202">
        <v>26.8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4.9800000000000004</v>
      </c>
      <c r="L7" s="202">
        <v>109.55</v>
      </c>
      <c r="M7" s="202">
        <v>13.67</v>
      </c>
      <c r="N7" s="202">
        <v>35.29</v>
      </c>
      <c r="O7" s="202">
        <v>0</v>
      </c>
      <c r="P7" s="202">
        <v>40.56</v>
      </c>
      <c r="Q7" s="202">
        <v>3.36</v>
      </c>
      <c r="R7" s="202">
        <v>6.93</v>
      </c>
      <c r="S7" s="202">
        <v>0</v>
      </c>
      <c r="T7" s="202">
        <v>0</v>
      </c>
      <c r="U7" s="202">
        <v>61.84</v>
      </c>
      <c r="V7" s="202">
        <v>5.42</v>
      </c>
      <c r="W7" s="202">
        <v>13.35</v>
      </c>
      <c r="X7" s="202">
        <v>29.38</v>
      </c>
      <c r="Y7" s="202">
        <v>0</v>
      </c>
      <c r="Z7">
        <v>0</v>
      </c>
      <c r="AA7" s="202">
        <v>10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29</v>
      </c>
      <c r="AH7" s="202">
        <v>0</v>
      </c>
      <c r="AI7" s="202">
        <v>58.53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19.37</v>
      </c>
      <c r="AQ7" s="202">
        <v>26.8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4.9800000000000004</v>
      </c>
      <c r="L8" s="202">
        <v>109.55</v>
      </c>
      <c r="M8" s="202">
        <v>13.67</v>
      </c>
      <c r="N8" s="202">
        <v>35.29</v>
      </c>
      <c r="O8" s="202">
        <v>0</v>
      </c>
      <c r="P8" s="202">
        <v>40.56</v>
      </c>
      <c r="Q8" s="202">
        <v>3.36</v>
      </c>
      <c r="R8" s="202">
        <v>6.93</v>
      </c>
      <c r="S8" s="202">
        <v>0</v>
      </c>
      <c r="T8" s="202">
        <v>0</v>
      </c>
      <c r="U8" s="202">
        <v>61.84</v>
      </c>
      <c r="V8" s="202">
        <v>5.42</v>
      </c>
      <c r="W8" s="202">
        <v>13.35</v>
      </c>
      <c r="X8" s="202">
        <v>29.38</v>
      </c>
      <c r="Y8" s="202">
        <v>0</v>
      </c>
      <c r="Z8">
        <v>0</v>
      </c>
      <c r="AA8" s="202">
        <v>10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29</v>
      </c>
      <c r="AH8" s="202">
        <v>0</v>
      </c>
      <c r="AI8" s="202">
        <v>58.53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19.37</v>
      </c>
      <c r="AQ8" s="202">
        <v>26.8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4.9800000000000004</v>
      </c>
      <c r="L9" s="202">
        <v>109.55</v>
      </c>
      <c r="M9" s="202">
        <v>13.67</v>
      </c>
      <c r="N9" s="202">
        <v>35.29</v>
      </c>
      <c r="O9" s="202">
        <v>0</v>
      </c>
      <c r="P9" s="202">
        <v>40.56</v>
      </c>
      <c r="Q9" s="202">
        <v>3.36</v>
      </c>
      <c r="R9" s="202">
        <v>6.93</v>
      </c>
      <c r="S9" s="202">
        <v>0</v>
      </c>
      <c r="T9" s="202">
        <v>0</v>
      </c>
      <c r="U9" s="202">
        <v>61.84</v>
      </c>
      <c r="V9" s="202">
        <v>5.42</v>
      </c>
      <c r="W9" s="202">
        <v>13.35</v>
      </c>
      <c r="X9" s="202">
        <v>29.38</v>
      </c>
      <c r="Y9" s="202">
        <v>0</v>
      </c>
      <c r="Z9">
        <v>0</v>
      </c>
      <c r="AA9" s="202">
        <v>10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29</v>
      </c>
      <c r="AH9" s="202">
        <v>0</v>
      </c>
      <c r="AI9" s="202">
        <v>58.53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19.37</v>
      </c>
      <c r="AQ9" s="202">
        <v>26.8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4.9800000000000004</v>
      </c>
      <c r="L10" s="202">
        <v>109.55</v>
      </c>
      <c r="M10" s="202">
        <v>13.67</v>
      </c>
      <c r="N10" s="202">
        <v>35.29</v>
      </c>
      <c r="O10" s="202">
        <v>0</v>
      </c>
      <c r="P10" s="202">
        <v>40.56</v>
      </c>
      <c r="Q10" s="202">
        <v>3.36</v>
      </c>
      <c r="R10" s="202">
        <v>6.93</v>
      </c>
      <c r="S10" s="202">
        <v>0</v>
      </c>
      <c r="T10" s="202">
        <v>0</v>
      </c>
      <c r="U10" s="202">
        <v>61.84</v>
      </c>
      <c r="V10" s="202">
        <v>5.42</v>
      </c>
      <c r="W10" s="202">
        <v>13.35</v>
      </c>
      <c r="X10" s="202">
        <v>29.38</v>
      </c>
      <c r="Y10" s="202">
        <v>0</v>
      </c>
      <c r="Z10">
        <v>0</v>
      </c>
      <c r="AA10" s="202">
        <v>10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29</v>
      </c>
      <c r="AH10" s="202">
        <v>0</v>
      </c>
      <c r="AI10" s="202">
        <v>58.53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19.37</v>
      </c>
      <c r="AQ10" s="202">
        <v>26.8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4.9800000000000004</v>
      </c>
      <c r="L11" s="202">
        <v>109.55</v>
      </c>
      <c r="M11" s="202">
        <v>13.67</v>
      </c>
      <c r="N11" s="202">
        <v>35.29</v>
      </c>
      <c r="O11" s="202">
        <v>0</v>
      </c>
      <c r="P11" s="202">
        <v>40.56</v>
      </c>
      <c r="Q11" s="202">
        <v>3.36</v>
      </c>
      <c r="R11" s="202">
        <v>6.93</v>
      </c>
      <c r="S11" s="202">
        <v>0</v>
      </c>
      <c r="T11" s="202">
        <v>0</v>
      </c>
      <c r="U11" s="202">
        <v>61.84</v>
      </c>
      <c r="V11" s="202">
        <v>5.42</v>
      </c>
      <c r="W11" s="202">
        <v>13.35</v>
      </c>
      <c r="X11" s="202">
        <v>29.38</v>
      </c>
      <c r="Y11" s="202">
        <v>0</v>
      </c>
      <c r="Z11">
        <v>0</v>
      </c>
      <c r="AA11" s="202">
        <v>10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29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19.37</v>
      </c>
      <c r="AQ11" s="202">
        <v>26.8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</v>
      </c>
      <c r="L12" s="202">
        <v>112.09</v>
      </c>
      <c r="M12" s="202">
        <v>13.67</v>
      </c>
      <c r="N12" s="202">
        <v>35.29</v>
      </c>
      <c r="O12" s="202">
        <v>0</v>
      </c>
      <c r="P12" s="202">
        <v>40.56</v>
      </c>
      <c r="Q12" s="202">
        <v>3.55</v>
      </c>
      <c r="R12" s="202">
        <v>6.99</v>
      </c>
      <c r="S12" s="202">
        <v>0</v>
      </c>
      <c r="T12" s="202">
        <v>0</v>
      </c>
      <c r="U12" s="202">
        <v>61.84</v>
      </c>
      <c r="V12" s="202">
        <v>5.42</v>
      </c>
      <c r="W12" s="202">
        <v>13.35</v>
      </c>
      <c r="X12" s="202">
        <v>29.38</v>
      </c>
      <c r="Y12" s="202">
        <v>0</v>
      </c>
      <c r="Z12">
        <v>0</v>
      </c>
      <c r="AA12" s="202">
        <v>10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29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19.37</v>
      </c>
      <c r="AQ12" s="202">
        <v>26.8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</v>
      </c>
      <c r="L13" s="202">
        <v>112.09</v>
      </c>
      <c r="M13" s="202">
        <v>13.67</v>
      </c>
      <c r="N13" s="202">
        <v>35.29</v>
      </c>
      <c r="O13" s="202">
        <v>0</v>
      </c>
      <c r="P13" s="202">
        <v>40.56</v>
      </c>
      <c r="Q13" s="202">
        <v>3.55</v>
      </c>
      <c r="R13" s="202">
        <v>6.99</v>
      </c>
      <c r="S13" s="202">
        <v>0</v>
      </c>
      <c r="T13" s="202">
        <v>0</v>
      </c>
      <c r="U13" s="202">
        <v>51.15</v>
      </c>
      <c r="V13" s="202">
        <v>5.41</v>
      </c>
      <c r="W13" s="202">
        <v>13.35</v>
      </c>
      <c r="X13" s="202">
        <v>29.38</v>
      </c>
      <c r="Y13" s="202">
        <v>0</v>
      </c>
      <c r="Z13">
        <v>0</v>
      </c>
      <c r="AA13" s="202">
        <v>10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29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19.37</v>
      </c>
      <c r="AQ13" s="202">
        <v>26.81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</v>
      </c>
      <c r="L14" s="202">
        <v>112.09</v>
      </c>
      <c r="M14" s="202">
        <v>13.67</v>
      </c>
      <c r="N14" s="202">
        <v>35.29</v>
      </c>
      <c r="O14" s="202">
        <v>0</v>
      </c>
      <c r="P14" s="202">
        <v>40.56</v>
      </c>
      <c r="Q14" s="202">
        <v>3.55</v>
      </c>
      <c r="R14" s="202">
        <v>6.99</v>
      </c>
      <c r="S14" s="202">
        <v>0</v>
      </c>
      <c r="T14" s="202">
        <v>0</v>
      </c>
      <c r="U14" s="202">
        <v>51.15</v>
      </c>
      <c r="V14" s="202">
        <v>3.4</v>
      </c>
      <c r="W14" s="202">
        <v>13.35</v>
      </c>
      <c r="X14" s="202">
        <v>29.38</v>
      </c>
      <c r="Y14" s="202">
        <v>0</v>
      </c>
      <c r="Z14">
        <v>0</v>
      </c>
      <c r="AA14" s="202">
        <v>10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29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19.37</v>
      </c>
      <c r="AQ14" s="202">
        <v>17.739999999999998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5</v>
      </c>
      <c r="L15" s="202">
        <v>112.09</v>
      </c>
      <c r="M15" s="202">
        <v>13.67</v>
      </c>
      <c r="N15" s="202">
        <v>35.29</v>
      </c>
      <c r="O15" s="202">
        <v>0</v>
      </c>
      <c r="P15" s="202">
        <v>40.56</v>
      </c>
      <c r="Q15" s="202">
        <v>3.55</v>
      </c>
      <c r="R15" s="202">
        <v>7.16</v>
      </c>
      <c r="S15" s="202">
        <v>0</v>
      </c>
      <c r="T15" s="202">
        <v>0</v>
      </c>
      <c r="U15" s="202">
        <v>51.15</v>
      </c>
      <c r="V15" s="202">
        <v>3.4</v>
      </c>
      <c r="W15" s="202">
        <v>7.34</v>
      </c>
      <c r="X15" s="202">
        <v>16.16</v>
      </c>
      <c r="Y15" s="202">
        <v>0</v>
      </c>
      <c r="Z15">
        <v>0</v>
      </c>
      <c r="AA15" s="202">
        <v>10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29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19.78</v>
      </c>
      <c r="AQ15" s="202">
        <v>17.739999999999998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5</v>
      </c>
      <c r="L16" s="202">
        <v>112.09</v>
      </c>
      <c r="M16" s="202">
        <v>13.67</v>
      </c>
      <c r="N16" s="202">
        <v>35.29</v>
      </c>
      <c r="O16" s="202">
        <v>0</v>
      </c>
      <c r="P16" s="202">
        <v>40.56</v>
      </c>
      <c r="Q16" s="202">
        <v>3.55</v>
      </c>
      <c r="R16" s="202">
        <v>7.16</v>
      </c>
      <c r="S16" s="202">
        <v>0</v>
      </c>
      <c r="T16" s="202">
        <v>0</v>
      </c>
      <c r="U16" s="202">
        <v>51.15</v>
      </c>
      <c r="V16" s="202">
        <v>3.4</v>
      </c>
      <c r="W16" s="202">
        <v>7.34</v>
      </c>
      <c r="X16" s="202">
        <v>16.16</v>
      </c>
      <c r="Y16" s="202">
        <v>0</v>
      </c>
      <c r="Z16">
        <v>0</v>
      </c>
      <c r="AA16" s="202">
        <v>10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29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19.739999999999998</v>
      </c>
      <c r="AQ16" s="202">
        <v>17.739999999999998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5</v>
      </c>
      <c r="L17" s="202">
        <v>112.09</v>
      </c>
      <c r="M17" s="202">
        <v>13.67</v>
      </c>
      <c r="N17" s="202">
        <v>35.29</v>
      </c>
      <c r="O17" s="202">
        <v>0</v>
      </c>
      <c r="P17" s="202">
        <v>40.56</v>
      </c>
      <c r="Q17" s="202">
        <v>3.55</v>
      </c>
      <c r="R17" s="202">
        <v>7.16</v>
      </c>
      <c r="S17" s="202">
        <v>0</v>
      </c>
      <c r="T17" s="202">
        <v>0</v>
      </c>
      <c r="U17" s="202">
        <v>51.15</v>
      </c>
      <c r="V17" s="202">
        <v>3.51</v>
      </c>
      <c r="W17" s="202">
        <v>8.41</v>
      </c>
      <c r="X17" s="202">
        <v>16.420000000000002</v>
      </c>
      <c r="Y17" s="202">
        <v>0</v>
      </c>
      <c r="Z17">
        <v>0</v>
      </c>
      <c r="AA17" s="202">
        <v>10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29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19.37</v>
      </c>
      <c r="AQ17" s="202">
        <v>17.739999999999998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5</v>
      </c>
      <c r="L18" s="202">
        <v>112.09</v>
      </c>
      <c r="M18" s="202">
        <v>13.67</v>
      </c>
      <c r="N18" s="202">
        <v>35.29</v>
      </c>
      <c r="O18" s="202">
        <v>0</v>
      </c>
      <c r="P18" s="202">
        <v>40.56</v>
      </c>
      <c r="Q18" s="202">
        <v>3.55</v>
      </c>
      <c r="R18" s="202">
        <v>7.16</v>
      </c>
      <c r="S18" s="202">
        <v>0</v>
      </c>
      <c r="T18" s="202">
        <v>0</v>
      </c>
      <c r="U18" s="202">
        <v>51.15</v>
      </c>
      <c r="V18" s="202">
        <v>3.51</v>
      </c>
      <c r="W18" s="202">
        <v>7.58</v>
      </c>
      <c r="X18" s="202">
        <v>16.420000000000002</v>
      </c>
      <c r="Y18" s="202">
        <v>0</v>
      </c>
      <c r="Z18">
        <v>0</v>
      </c>
      <c r="AA18" s="202">
        <v>10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29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19.37</v>
      </c>
      <c r="AQ18" s="202">
        <v>17.739999999999998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</v>
      </c>
      <c r="L19" s="202">
        <v>112.09</v>
      </c>
      <c r="M19" s="202">
        <v>13.67</v>
      </c>
      <c r="N19" s="202">
        <v>35.29</v>
      </c>
      <c r="O19" s="202">
        <v>0</v>
      </c>
      <c r="P19" s="202">
        <v>40.56</v>
      </c>
      <c r="Q19" s="202">
        <v>3.55</v>
      </c>
      <c r="R19" s="202">
        <v>7.16</v>
      </c>
      <c r="S19" s="202">
        <v>0</v>
      </c>
      <c r="T19" s="202">
        <v>0</v>
      </c>
      <c r="U19" s="202">
        <v>51.15</v>
      </c>
      <c r="V19" s="202">
        <v>3.4</v>
      </c>
      <c r="W19" s="202">
        <v>5.66</v>
      </c>
      <c r="X19" s="202">
        <v>16.16</v>
      </c>
      <c r="Y19" s="202">
        <v>0</v>
      </c>
      <c r="Z19">
        <v>0</v>
      </c>
      <c r="AA19" s="202">
        <v>10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29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19.37</v>
      </c>
      <c r="AQ19" s="202">
        <v>17.739999999999998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</v>
      </c>
      <c r="L20" s="202">
        <v>112.09</v>
      </c>
      <c r="M20" s="202">
        <v>13.67</v>
      </c>
      <c r="N20" s="202">
        <v>35.29</v>
      </c>
      <c r="O20" s="202">
        <v>0</v>
      </c>
      <c r="P20" s="202">
        <v>40.56</v>
      </c>
      <c r="Q20" s="202">
        <v>3.55</v>
      </c>
      <c r="R20" s="202">
        <v>7.16</v>
      </c>
      <c r="S20" s="202">
        <v>0</v>
      </c>
      <c r="T20" s="202">
        <v>0</v>
      </c>
      <c r="U20" s="202">
        <v>51.15</v>
      </c>
      <c r="V20" s="202">
        <v>3.4</v>
      </c>
      <c r="W20" s="202">
        <v>7.34</v>
      </c>
      <c r="X20" s="202">
        <v>16.16</v>
      </c>
      <c r="Y20" s="202">
        <v>0</v>
      </c>
      <c r="Z20">
        <v>0</v>
      </c>
      <c r="AA20" s="202">
        <v>10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29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19.37</v>
      </c>
      <c r="AQ20" s="202">
        <v>17.739999999999998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</v>
      </c>
      <c r="L21" s="202">
        <v>112.09</v>
      </c>
      <c r="M21" s="202">
        <v>13.67</v>
      </c>
      <c r="N21" s="202">
        <v>35.29</v>
      </c>
      <c r="O21" s="202">
        <v>0</v>
      </c>
      <c r="P21" s="202">
        <v>40.56</v>
      </c>
      <c r="Q21" s="202">
        <v>3.55</v>
      </c>
      <c r="R21" s="202">
        <v>7.16</v>
      </c>
      <c r="S21" s="202">
        <v>0</v>
      </c>
      <c r="T21" s="202">
        <v>0</v>
      </c>
      <c r="U21" s="202">
        <v>51.15</v>
      </c>
      <c r="V21" s="202">
        <v>3.4</v>
      </c>
      <c r="W21" s="202">
        <v>7.34</v>
      </c>
      <c r="X21" s="202">
        <v>16.16</v>
      </c>
      <c r="Y21" s="202">
        <v>0</v>
      </c>
      <c r="Z21">
        <v>0</v>
      </c>
      <c r="AA21" s="202">
        <v>10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29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19.37</v>
      </c>
      <c r="AQ21" s="202">
        <v>17.739999999999998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</v>
      </c>
      <c r="L22" s="202">
        <v>112.09</v>
      </c>
      <c r="M22" s="202">
        <v>13.67</v>
      </c>
      <c r="N22" s="202">
        <v>35.29</v>
      </c>
      <c r="O22" s="202">
        <v>0</v>
      </c>
      <c r="P22" s="202">
        <v>40.56</v>
      </c>
      <c r="Q22" s="202">
        <v>3.55</v>
      </c>
      <c r="R22" s="202">
        <v>7.16</v>
      </c>
      <c r="S22" s="202">
        <v>0</v>
      </c>
      <c r="T22" s="202">
        <v>0</v>
      </c>
      <c r="U22" s="202">
        <v>51.15</v>
      </c>
      <c r="V22" s="202">
        <v>3.4</v>
      </c>
      <c r="W22" s="202">
        <v>7.34</v>
      </c>
      <c r="X22" s="202">
        <v>16.16</v>
      </c>
      <c r="Y22" s="202">
        <v>0</v>
      </c>
      <c r="Z22">
        <v>0</v>
      </c>
      <c r="AA22" s="202">
        <v>10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29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19.37</v>
      </c>
      <c r="AQ22" s="202">
        <v>17.739999999999998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</v>
      </c>
      <c r="L23" s="202">
        <v>112.09</v>
      </c>
      <c r="M23" s="202">
        <v>13.67</v>
      </c>
      <c r="N23" s="202">
        <v>35.29</v>
      </c>
      <c r="O23" s="202">
        <v>0</v>
      </c>
      <c r="P23" s="202">
        <v>40.56</v>
      </c>
      <c r="Q23" s="202">
        <v>3.55</v>
      </c>
      <c r="R23" s="202">
        <v>7.16</v>
      </c>
      <c r="S23" s="202">
        <v>0</v>
      </c>
      <c r="T23" s="202">
        <v>0</v>
      </c>
      <c r="U23" s="202">
        <v>51.15</v>
      </c>
      <c r="V23" s="202">
        <v>3.4</v>
      </c>
      <c r="W23" s="202">
        <v>7.34</v>
      </c>
      <c r="X23" s="202">
        <v>16.16</v>
      </c>
      <c r="Y23" s="202">
        <v>0</v>
      </c>
      <c r="Z23">
        <v>0</v>
      </c>
      <c r="AA23" s="202">
        <v>10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29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19.37</v>
      </c>
      <c r="AQ23" s="202">
        <v>17.739999999999998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</v>
      </c>
      <c r="L24" s="202">
        <v>112.09</v>
      </c>
      <c r="M24" s="202">
        <v>13.67</v>
      </c>
      <c r="N24" s="202">
        <v>35.29</v>
      </c>
      <c r="O24" s="202">
        <v>0</v>
      </c>
      <c r="P24" s="202">
        <v>40.56</v>
      </c>
      <c r="Q24" s="202">
        <v>3.55</v>
      </c>
      <c r="R24" s="202">
        <v>7.16</v>
      </c>
      <c r="S24" s="202">
        <v>0</v>
      </c>
      <c r="T24" s="202">
        <v>0</v>
      </c>
      <c r="U24" s="202">
        <v>51.15</v>
      </c>
      <c r="V24" s="202">
        <v>3.4</v>
      </c>
      <c r="W24" s="202">
        <v>7.34</v>
      </c>
      <c r="X24" s="202">
        <v>16.16</v>
      </c>
      <c r="Y24" s="202">
        <v>0</v>
      </c>
      <c r="Z24">
        <v>0</v>
      </c>
      <c r="AA24" s="202">
        <v>10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29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19.37</v>
      </c>
      <c r="AQ24" s="202">
        <v>17.739999999999998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</v>
      </c>
      <c r="L25" s="202">
        <v>112.09</v>
      </c>
      <c r="M25" s="202">
        <v>13.67</v>
      </c>
      <c r="N25" s="202">
        <v>35.29</v>
      </c>
      <c r="O25" s="202">
        <v>0</v>
      </c>
      <c r="P25" s="202">
        <v>40.56</v>
      </c>
      <c r="Q25" s="202">
        <v>3.55</v>
      </c>
      <c r="R25" s="202">
        <v>7.16</v>
      </c>
      <c r="S25" s="202">
        <v>0</v>
      </c>
      <c r="T25" s="202">
        <v>0</v>
      </c>
      <c r="U25" s="202">
        <v>51.15</v>
      </c>
      <c r="V25" s="202">
        <v>3.4</v>
      </c>
      <c r="W25" s="202">
        <v>7.34</v>
      </c>
      <c r="X25" s="202">
        <v>16.16</v>
      </c>
      <c r="Y25" s="202">
        <v>0</v>
      </c>
      <c r="Z25">
        <v>0</v>
      </c>
      <c r="AA25" s="202">
        <v>10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29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19.37</v>
      </c>
      <c r="AQ25" s="202">
        <v>17.739999999999998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</v>
      </c>
      <c r="L26" s="202">
        <v>112.09</v>
      </c>
      <c r="M26" s="202">
        <v>13.67</v>
      </c>
      <c r="N26" s="202">
        <v>35.29</v>
      </c>
      <c r="O26" s="202">
        <v>0</v>
      </c>
      <c r="P26" s="202">
        <v>40.56</v>
      </c>
      <c r="Q26" s="202">
        <v>3.55</v>
      </c>
      <c r="R26" s="202">
        <v>7.16</v>
      </c>
      <c r="S26" s="202">
        <v>0</v>
      </c>
      <c r="T26" s="202">
        <v>0</v>
      </c>
      <c r="U26" s="202">
        <v>51.15</v>
      </c>
      <c r="V26" s="202">
        <v>3.4</v>
      </c>
      <c r="W26" s="202">
        <v>7.34</v>
      </c>
      <c r="X26" s="202">
        <v>16.16</v>
      </c>
      <c r="Y26" s="202">
        <v>0</v>
      </c>
      <c r="Z26">
        <v>0</v>
      </c>
      <c r="AA26" s="202">
        <v>10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29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19.37</v>
      </c>
      <c r="AQ26" s="202">
        <v>17.739999999999998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</v>
      </c>
      <c r="L27" s="202">
        <v>109.55</v>
      </c>
      <c r="M27" s="202">
        <v>13.67</v>
      </c>
      <c r="N27" s="202">
        <v>35.29</v>
      </c>
      <c r="O27" s="202">
        <v>0</v>
      </c>
      <c r="P27" s="202">
        <v>40.56</v>
      </c>
      <c r="Q27" s="202">
        <v>3.36</v>
      </c>
      <c r="R27" s="202">
        <v>6.93</v>
      </c>
      <c r="S27" s="202">
        <v>0</v>
      </c>
      <c r="T27" s="202">
        <v>0</v>
      </c>
      <c r="U27" s="202">
        <v>51.15</v>
      </c>
      <c r="V27" s="202">
        <v>3.4</v>
      </c>
      <c r="W27" s="202">
        <v>7.34</v>
      </c>
      <c r="X27" s="202">
        <v>16.16</v>
      </c>
      <c r="Y27" s="202">
        <v>0</v>
      </c>
      <c r="Z27">
        <v>0</v>
      </c>
      <c r="AA27" s="202">
        <v>10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29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19.37</v>
      </c>
      <c r="AQ27" s="202">
        <v>7.76</v>
      </c>
      <c r="AR27" s="202">
        <v>7.59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</v>
      </c>
      <c r="L28" s="202">
        <v>109.55</v>
      </c>
      <c r="M28" s="202">
        <v>13.67</v>
      </c>
      <c r="N28" s="202">
        <v>35.29</v>
      </c>
      <c r="O28" s="202">
        <v>0</v>
      </c>
      <c r="P28" s="202">
        <v>40.56</v>
      </c>
      <c r="Q28" s="202">
        <v>3.36</v>
      </c>
      <c r="R28" s="202">
        <v>6.93</v>
      </c>
      <c r="S28" s="202">
        <v>0</v>
      </c>
      <c r="T28" s="202">
        <v>0</v>
      </c>
      <c r="U28" s="202">
        <v>51.15</v>
      </c>
      <c r="V28" s="202">
        <v>3.4</v>
      </c>
      <c r="W28" s="202">
        <v>7.34</v>
      </c>
      <c r="X28" s="202">
        <v>16.16</v>
      </c>
      <c r="Y28" s="202">
        <v>0</v>
      </c>
      <c r="Z28">
        <v>0</v>
      </c>
      <c r="AA28" s="202">
        <v>10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29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19.37</v>
      </c>
      <c r="AQ28" s="202">
        <v>7.76</v>
      </c>
      <c r="AR28" s="202">
        <v>13.92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</v>
      </c>
      <c r="L29" s="202">
        <v>109.55</v>
      </c>
      <c r="M29" s="202">
        <v>13.67</v>
      </c>
      <c r="N29" s="202">
        <v>35.29</v>
      </c>
      <c r="O29" s="202">
        <v>0</v>
      </c>
      <c r="P29" s="202">
        <v>40.56</v>
      </c>
      <c r="Q29" s="202">
        <v>3.36</v>
      </c>
      <c r="R29" s="202">
        <v>6.93</v>
      </c>
      <c r="S29" s="202">
        <v>0</v>
      </c>
      <c r="T29" s="202">
        <v>0</v>
      </c>
      <c r="U29" s="202">
        <v>51.15</v>
      </c>
      <c r="V29" s="202">
        <v>3.4</v>
      </c>
      <c r="W29" s="202">
        <v>7.34</v>
      </c>
      <c r="X29" s="202">
        <v>16.16</v>
      </c>
      <c r="Y29" s="202">
        <v>0</v>
      </c>
      <c r="Z29">
        <v>0</v>
      </c>
      <c r="AA29" s="202">
        <v>10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29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19.37</v>
      </c>
      <c r="AQ29" s="202">
        <v>7.76</v>
      </c>
      <c r="AR29" s="202">
        <v>18.649999999999999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</v>
      </c>
      <c r="L30" s="202">
        <v>109.55</v>
      </c>
      <c r="M30" s="202">
        <v>13.67</v>
      </c>
      <c r="N30" s="202">
        <v>35.29</v>
      </c>
      <c r="O30" s="202">
        <v>0</v>
      </c>
      <c r="P30" s="202">
        <v>40.56</v>
      </c>
      <c r="Q30" s="202">
        <v>3.36</v>
      </c>
      <c r="R30" s="202">
        <v>6.93</v>
      </c>
      <c r="S30" s="202">
        <v>0</v>
      </c>
      <c r="T30" s="202">
        <v>0</v>
      </c>
      <c r="U30" s="202">
        <v>51.15</v>
      </c>
      <c r="V30" s="202">
        <v>3.4</v>
      </c>
      <c r="W30" s="202">
        <v>7.34</v>
      </c>
      <c r="X30" s="202">
        <v>16.16</v>
      </c>
      <c r="Y30" s="202">
        <v>0</v>
      </c>
      <c r="Z30">
        <v>0</v>
      </c>
      <c r="AA30" s="202">
        <v>10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29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19.37</v>
      </c>
      <c r="AQ30" s="202">
        <v>7.76</v>
      </c>
      <c r="AR30" s="202">
        <v>20.49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</v>
      </c>
      <c r="L31" s="202">
        <v>109.55</v>
      </c>
      <c r="M31" s="202">
        <v>13.67</v>
      </c>
      <c r="N31" s="202">
        <v>35.29</v>
      </c>
      <c r="O31" s="202">
        <v>0</v>
      </c>
      <c r="P31" s="202">
        <v>40.56</v>
      </c>
      <c r="Q31" s="202">
        <v>3.36</v>
      </c>
      <c r="R31" s="202">
        <v>6.93</v>
      </c>
      <c r="S31" s="202">
        <v>0</v>
      </c>
      <c r="T31" s="202">
        <v>0</v>
      </c>
      <c r="U31" s="202">
        <v>51.15</v>
      </c>
      <c r="V31" s="202">
        <v>3.4</v>
      </c>
      <c r="W31" s="202">
        <v>7.34</v>
      </c>
      <c r="X31" s="202">
        <v>16.16</v>
      </c>
      <c r="Y31" s="202">
        <v>0</v>
      </c>
      <c r="Z31">
        <v>0</v>
      </c>
      <c r="AA31" s="202">
        <v>10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29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19.37</v>
      </c>
      <c r="AQ31" s="202">
        <v>7.76</v>
      </c>
      <c r="AR31" s="202">
        <v>21.47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</v>
      </c>
      <c r="L32" s="202">
        <v>109.55</v>
      </c>
      <c r="M32" s="202">
        <v>13.67</v>
      </c>
      <c r="N32" s="202">
        <v>35.29</v>
      </c>
      <c r="O32" s="202">
        <v>0</v>
      </c>
      <c r="P32" s="202">
        <v>40.56</v>
      </c>
      <c r="Q32" s="202">
        <v>3.36</v>
      </c>
      <c r="R32" s="202">
        <v>6.93</v>
      </c>
      <c r="S32" s="202">
        <v>0</v>
      </c>
      <c r="T32" s="202">
        <v>0</v>
      </c>
      <c r="U32" s="202">
        <v>51.15</v>
      </c>
      <c r="V32" s="202">
        <v>3.4</v>
      </c>
      <c r="W32" s="202">
        <v>7.34</v>
      </c>
      <c r="X32" s="202">
        <v>16.16</v>
      </c>
      <c r="Y32" s="202">
        <v>0</v>
      </c>
      <c r="Z32">
        <v>0</v>
      </c>
      <c r="AA32" s="202">
        <v>10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29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19.37</v>
      </c>
      <c r="AQ32" s="202">
        <v>7.76</v>
      </c>
      <c r="AR32" s="202">
        <v>23.71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</v>
      </c>
      <c r="L33" s="202">
        <v>112.09</v>
      </c>
      <c r="M33" s="202">
        <v>13.67</v>
      </c>
      <c r="N33" s="202">
        <v>35.29</v>
      </c>
      <c r="O33" s="202">
        <v>0</v>
      </c>
      <c r="P33" s="202">
        <v>40.56</v>
      </c>
      <c r="Q33" s="202">
        <v>3.55</v>
      </c>
      <c r="R33" s="202">
        <v>7.32</v>
      </c>
      <c r="S33" s="202">
        <v>0</v>
      </c>
      <c r="T33" s="202">
        <v>0</v>
      </c>
      <c r="U33" s="202">
        <v>51.15</v>
      </c>
      <c r="V33" s="202">
        <v>3.4</v>
      </c>
      <c r="W33" s="202">
        <v>7.34</v>
      </c>
      <c r="X33" s="202">
        <v>16.16</v>
      </c>
      <c r="Y33" s="202">
        <v>0</v>
      </c>
      <c r="Z33">
        <v>0</v>
      </c>
      <c r="AA33" s="202">
        <v>10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29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19.37</v>
      </c>
      <c r="AQ33" s="202">
        <v>17.739999999999998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</v>
      </c>
      <c r="L34" s="202">
        <v>112.09</v>
      </c>
      <c r="M34" s="202">
        <v>13.67</v>
      </c>
      <c r="N34" s="202">
        <v>35.29</v>
      </c>
      <c r="O34" s="202">
        <v>0</v>
      </c>
      <c r="P34" s="202">
        <v>40.56</v>
      </c>
      <c r="Q34" s="202">
        <v>3.55</v>
      </c>
      <c r="R34" s="202">
        <v>7.16</v>
      </c>
      <c r="S34" s="202">
        <v>0</v>
      </c>
      <c r="T34" s="202">
        <v>0</v>
      </c>
      <c r="U34" s="202">
        <v>51.15</v>
      </c>
      <c r="V34" s="202">
        <v>3.4</v>
      </c>
      <c r="W34" s="202">
        <v>7.34</v>
      </c>
      <c r="X34" s="202">
        <v>16.16</v>
      </c>
      <c r="Y34" s="202">
        <v>0</v>
      </c>
      <c r="Z34">
        <v>0</v>
      </c>
      <c r="AA34" s="202">
        <v>10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29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19.37</v>
      </c>
      <c r="AQ34" s="202">
        <v>17.739999999999998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</v>
      </c>
      <c r="L35" s="202">
        <v>112.09</v>
      </c>
      <c r="M35" s="202">
        <v>13.67</v>
      </c>
      <c r="N35" s="202">
        <v>35.29</v>
      </c>
      <c r="O35" s="202">
        <v>0</v>
      </c>
      <c r="P35" s="202">
        <v>40.56</v>
      </c>
      <c r="Q35" s="202">
        <v>3.55</v>
      </c>
      <c r="R35" s="202">
        <v>7.16</v>
      </c>
      <c r="S35" s="202">
        <v>0</v>
      </c>
      <c r="T35" s="202">
        <v>0</v>
      </c>
      <c r="U35" s="202">
        <v>51.15</v>
      </c>
      <c r="V35" s="202">
        <v>3.4</v>
      </c>
      <c r="W35" s="202">
        <v>7.34</v>
      </c>
      <c r="X35" s="202">
        <v>16.16</v>
      </c>
      <c r="Y35" s="202">
        <v>0</v>
      </c>
      <c r="Z35">
        <v>0</v>
      </c>
      <c r="AA35" s="202">
        <v>10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29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19.37</v>
      </c>
      <c r="AQ35" s="202">
        <v>17.739999999999998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</v>
      </c>
      <c r="L36" s="202">
        <v>112.09</v>
      </c>
      <c r="M36" s="202">
        <v>13.67</v>
      </c>
      <c r="N36" s="202">
        <v>35.29</v>
      </c>
      <c r="O36" s="202">
        <v>0</v>
      </c>
      <c r="P36" s="202">
        <v>40.56</v>
      </c>
      <c r="Q36" s="202">
        <v>3.55</v>
      </c>
      <c r="R36" s="202">
        <v>7.16</v>
      </c>
      <c r="S36" s="202">
        <v>0</v>
      </c>
      <c r="T36" s="202">
        <v>0</v>
      </c>
      <c r="U36" s="202">
        <v>51.15</v>
      </c>
      <c r="V36" s="202">
        <v>3.4</v>
      </c>
      <c r="W36" s="202">
        <v>7.34</v>
      </c>
      <c r="X36" s="202">
        <v>16.16</v>
      </c>
      <c r="Y36" s="202">
        <v>0</v>
      </c>
      <c r="Z36">
        <v>0</v>
      </c>
      <c r="AA36" s="202">
        <v>10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29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19.37</v>
      </c>
      <c r="AQ36" s="202">
        <v>17.739999999999998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5</v>
      </c>
      <c r="L37" s="202">
        <v>112.09</v>
      </c>
      <c r="M37" s="202">
        <v>13.67</v>
      </c>
      <c r="N37" s="202">
        <v>35.29</v>
      </c>
      <c r="O37" s="202">
        <v>0</v>
      </c>
      <c r="P37" s="202">
        <v>40.56</v>
      </c>
      <c r="Q37" s="202">
        <v>3.55</v>
      </c>
      <c r="R37" s="202">
        <v>7.16</v>
      </c>
      <c r="S37" s="202">
        <v>0</v>
      </c>
      <c r="T37" s="202">
        <v>0</v>
      </c>
      <c r="U37" s="202">
        <v>51.15</v>
      </c>
      <c r="V37" s="202">
        <v>3.4</v>
      </c>
      <c r="W37" s="202">
        <v>7.34</v>
      </c>
      <c r="X37" s="202">
        <v>16.16</v>
      </c>
      <c r="Y37" s="202">
        <v>0</v>
      </c>
      <c r="Z37">
        <v>0</v>
      </c>
      <c r="AA37" s="202">
        <v>10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29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19.37</v>
      </c>
      <c r="AQ37" s="202">
        <v>17.739999999999998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</v>
      </c>
      <c r="L38" s="202">
        <v>112.09</v>
      </c>
      <c r="M38" s="202">
        <v>13.67</v>
      </c>
      <c r="N38" s="202">
        <v>35.29</v>
      </c>
      <c r="O38" s="202">
        <v>0</v>
      </c>
      <c r="P38" s="202">
        <v>40.56</v>
      </c>
      <c r="Q38" s="202">
        <v>3.55</v>
      </c>
      <c r="R38" s="202">
        <v>7.16</v>
      </c>
      <c r="S38" s="202">
        <v>0</v>
      </c>
      <c r="T38" s="202">
        <v>0</v>
      </c>
      <c r="U38" s="202">
        <v>51.15</v>
      </c>
      <c r="V38" s="202">
        <v>3.4</v>
      </c>
      <c r="W38" s="202">
        <v>7.34</v>
      </c>
      <c r="X38" s="202">
        <v>16.16</v>
      </c>
      <c r="Y38" s="202">
        <v>0</v>
      </c>
      <c r="Z38">
        <v>0</v>
      </c>
      <c r="AA38" s="202">
        <v>10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29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19.37</v>
      </c>
      <c r="AQ38" s="202">
        <v>17.739999999999998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5</v>
      </c>
      <c r="L39" s="202">
        <v>112.09</v>
      </c>
      <c r="M39" s="202">
        <v>13.67</v>
      </c>
      <c r="N39" s="202">
        <v>35.29</v>
      </c>
      <c r="O39" s="202">
        <v>0</v>
      </c>
      <c r="P39" s="202">
        <v>40.56</v>
      </c>
      <c r="Q39" s="202">
        <v>3.55</v>
      </c>
      <c r="R39" s="202">
        <v>7.16</v>
      </c>
      <c r="S39" s="202">
        <v>0</v>
      </c>
      <c r="T39" s="202">
        <v>0</v>
      </c>
      <c r="U39" s="202">
        <v>51.15</v>
      </c>
      <c r="V39" s="202">
        <v>3.4</v>
      </c>
      <c r="W39" s="202">
        <v>7.34</v>
      </c>
      <c r="X39" s="202">
        <v>16.16</v>
      </c>
      <c r="Y39" s="202">
        <v>0</v>
      </c>
      <c r="Z39">
        <v>0</v>
      </c>
      <c r="AA39" s="202">
        <v>10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29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19.37</v>
      </c>
      <c r="AQ39" s="202">
        <v>17.739999999999998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5</v>
      </c>
      <c r="L40" s="202">
        <v>112.09</v>
      </c>
      <c r="M40" s="202">
        <v>13.67</v>
      </c>
      <c r="N40" s="202">
        <v>35.29</v>
      </c>
      <c r="O40" s="202">
        <v>0</v>
      </c>
      <c r="P40" s="202">
        <v>40.56</v>
      </c>
      <c r="Q40" s="202">
        <v>3.55</v>
      </c>
      <c r="R40" s="202">
        <v>7.16</v>
      </c>
      <c r="S40" s="202">
        <v>0</v>
      </c>
      <c r="T40" s="202">
        <v>0</v>
      </c>
      <c r="U40" s="202">
        <v>51.15</v>
      </c>
      <c r="V40" s="202">
        <v>3.4</v>
      </c>
      <c r="W40" s="202">
        <v>13.35</v>
      </c>
      <c r="X40" s="202">
        <v>29.37</v>
      </c>
      <c r="Y40" s="202">
        <v>0</v>
      </c>
      <c r="Z40">
        <v>0</v>
      </c>
      <c r="AA40" s="202">
        <v>10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29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19.37</v>
      </c>
      <c r="AQ40" s="202">
        <v>17.739999999999998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5</v>
      </c>
      <c r="L41" s="202">
        <v>112.09</v>
      </c>
      <c r="M41" s="202">
        <v>13.67</v>
      </c>
      <c r="N41" s="202">
        <v>35.29</v>
      </c>
      <c r="O41" s="202">
        <v>0</v>
      </c>
      <c r="P41" s="202">
        <v>40.56</v>
      </c>
      <c r="Q41" s="202">
        <v>3.55</v>
      </c>
      <c r="R41" s="202">
        <v>7.16</v>
      </c>
      <c r="S41" s="202">
        <v>0</v>
      </c>
      <c r="T41" s="202">
        <v>0</v>
      </c>
      <c r="U41" s="202">
        <v>51.15</v>
      </c>
      <c r="V41" s="202">
        <v>3.51</v>
      </c>
      <c r="W41" s="202">
        <v>13.35</v>
      </c>
      <c r="X41" s="202">
        <v>29.37</v>
      </c>
      <c r="Y41" s="202">
        <v>0</v>
      </c>
      <c r="Z41">
        <v>0</v>
      </c>
      <c r="AA41" s="202">
        <v>10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29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19.37</v>
      </c>
      <c r="AQ41" s="202">
        <v>17.739999999999998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</v>
      </c>
      <c r="L42" s="202">
        <v>112.09</v>
      </c>
      <c r="M42" s="202">
        <v>13.67</v>
      </c>
      <c r="N42" s="202">
        <v>35.29</v>
      </c>
      <c r="O42" s="202">
        <v>0</v>
      </c>
      <c r="P42" s="202">
        <v>40.56</v>
      </c>
      <c r="Q42" s="202">
        <v>3.55</v>
      </c>
      <c r="R42" s="202">
        <v>7.16</v>
      </c>
      <c r="S42" s="202">
        <v>0</v>
      </c>
      <c r="T42" s="202">
        <v>0</v>
      </c>
      <c r="U42" s="202">
        <v>51.15</v>
      </c>
      <c r="V42" s="202">
        <v>3.51</v>
      </c>
      <c r="W42" s="202">
        <v>13.35</v>
      </c>
      <c r="X42" s="202">
        <v>29.37</v>
      </c>
      <c r="Y42" s="202">
        <v>0</v>
      </c>
      <c r="Z42">
        <v>0</v>
      </c>
      <c r="AA42" s="202">
        <v>10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29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19.37</v>
      </c>
      <c r="AQ42" s="202">
        <v>17.739999999999998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</v>
      </c>
      <c r="L43" s="202">
        <v>112.09</v>
      </c>
      <c r="M43" s="202">
        <v>13.67</v>
      </c>
      <c r="N43" s="202">
        <v>35.29</v>
      </c>
      <c r="O43" s="202">
        <v>0</v>
      </c>
      <c r="P43" s="202">
        <v>40.56</v>
      </c>
      <c r="Q43" s="202">
        <v>3.55</v>
      </c>
      <c r="R43" s="202">
        <v>7.16</v>
      </c>
      <c r="S43" s="202">
        <v>0</v>
      </c>
      <c r="T43" s="202">
        <v>0</v>
      </c>
      <c r="U43" s="202">
        <v>51.15</v>
      </c>
      <c r="V43" s="202">
        <v>5.41</v>
      </c>
      <c r="W43" s="202">
        <v>13.35</v>
      </c>
      <c r="X43" s="202">
        <v>29.37</v>
      </c>
      <c r="Y43" s="202">
        <v>0</v>
      </c>
      <c r="Z43">
        <v>0</v>
      </c>
      <c r="AA43" s="202">
        <v>10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29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19.37</v>
      </c>
      <c r="AQ43" s="202">
        <v>17.739999999999998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</v>
      </c>
      <c r="L44" s="202">
        <v>112.09</v>
      </c>
      <c r="M44" s="202">
        <v>13.67</v>
      </c>
      <c r="N44" s="202">
        <v>35.29</v>
      </c>
      <c r="O44" s="202">
        <v>0</v>
      </c>
      <c r="P44" s="202">
        <v>40.56</v>
      </c>
      <c r="Q44" s="202">
        <v>3.55</v>
      </c>
      <c r="R44" s="202">
        <v>7.16</v>
      </c>
      <c r="S44" s="202">
        <v>0</v>
      </c>
      <c r="T44" s="202">
        <v>0</v>
      </c>
      <c r="U44" s="202">
        <v>51.15</v>
      </c>
      <c r="V44" s="202">
        <v>5.41</v>
      </c>
      <c r="W44" s="202">
        <v>13.35</v>
      </c>
      <c r="X44" s="202">
        <v>29.37</v>
      </c>
      <c r="Y44" s="202">
        <v>0</v>
      </c>
      <c r="Z44">
        <v>0</v>
      </c>
      <c r="AA44" s="202">
        <v>10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29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19.37</v>
      </c>
      <c r="AQ44" s="202">
        <v>26.81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</v>
      </c>
      <c r="L45" s="202">
        <v>112.09</v>
      </c>
      <c r="M45" s="202">
        <v>13.67</v>
      </c>
      <c r="N45" s="202">
        <v>35.29</v>
      </c>
      <c r="O45" s="202">
        <v>0</v>
      </c>
      <c r="P45" s="202">
        <v>40.56</v>
      </c>
      <c r="Q45" s="202">
        <v>3.55</v>
      </c>
      <c r="R45" s="202">
        <v>7.16</v>
      </c>
      <c r="S45" s="202">
        <v>0</v>
      </c>
      <c r="T45" s="202">
        <v>0</v>
      </c>
      <c r="U45" s="202">
        <v>51.15</v>
      </c>
      <c r="V45" s="202">
        <v>5.41</v>
      </c>
      <c r="W45" s="202">
        <v>13.35</v>
      </c>
      <c r="X45" s="202">
        <v>29.37</v>
      </c>
      <c r="Y45" s="202">
        <v>0</v>
      </c>
      <c r="Z45">
        <v>0</v>
      </c>
      <c r="AA45" s="202">
        <v>10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29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38.74</v>
      </c>
      <c r="AQ45" s="202">
        <v>26.81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</v>
      </c>
      <c r="L46" s="202">
        <v>112.09</v>
      </c>
      <c r="M46" s="202">
        <v>13.67</v>
      </c>
      <c r="N46" s="202">
        <v>35.29</v>
      </c>
      <c r="O46" s="202">
        <v>0</v>
      </c>
      <c r="P46" s="202">
        <v>40.56</v>
      </c>
      <c r="Q46" s="202">
        <v>3.55</v>
      </c>
      <c r="R46" s="202">
        <v>7.16</v>
      </c>
      <c r="S46" s="202">
        <v>0</v>
      </c>
      <c r="T46" s="202">
        <v>0</v>
      </c>
      <c r="U46" s="202">
        <v>51.15</v>
      </c>
      <c r="V46" s="202">
        <v>5.41</v>
      </c>
      <c r="W46" s="202">
        <v>13.35</v>
      </c>
      <c r="X46" s="202">
        <v>29.37</v>
      </c>
      <c r="Y46" s="202">
        <v>0</v>
      </c>
      <c r="Z46">
        <v>0</v>
      </c>
      <c r="AA46" s="202">
        <v>10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29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48.42</v>
      </c>
      <c r="AQ46" s="202">
        <v>26.81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4.9800000000000004</v>
      </c>
      <c r="L47" s="202">
        <v>112.09</v>
      </c>
      <c r="M47" s="202">
        <v>13.67</v>
      </c>
      <c r="N47" s="202">
        <v>35.29</v>
      </c>
      <c r="O47" s="202">
        <v>0</v>
      </c>
      <c r="P47" s="202">
        <v>40.56</v>
      </c>
      <c r="Q47" s="202">
        <v>3.55</v>
      </c>
      <c r="R47" s="202">
        <v>7.11</v>
      </c>
      <c r="S47" s="202">
        <v>0</v>
      </c>
      <c r="T47" s="202">
        <v>0</v>
      </c>
      <c r="U47" s="202">
        <v>51.15</v>
      </c>
      <c r="V47" s="202">
        <v>5.41</v>
      </c>
      <c r="W47" s="202">
        <v>13.35</v>
      </c>
      <c r="X47" s="202">
        <v>29.37</v>
      </c>
      <c r="Y47" s="202">
        <v>0</v>
      </c>
      <c r="Z47">
        <v>0</v>
      </c>
      <c r="AA47" s="202">
        <v>10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29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48.42</v>
      </c>
      <c r="AQ47" s="202">
        <v>27.67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4.9800000000000004</v>
      </c>
      <c r="L48" s="202">
        <v>112.09</v>
      </c>
      <c r="M48" s="202">
        <v>13.67</v>
      </c>
      <c r="N48" s="202">
        <v>35.29</v>
      </c>
      <c r="O48" s="202">
        <v>0</v>
      </c>
      <c r="P48" s="202">
        <v>40.56</v>
      </c>
      <c r="Q48" s="202">
        <v>3.55</v>
      </c>
      <c r="R48" s="202">
        <v>7.11</v>
      </c>
      <c r="S48" s="202">
        <v>0</v>
      </c>
      <c r="T48" s="202">
        <v>0</v>
      </c>
      <c r="U48" s="202">
        <v>51.15</v>
      </c>
      <c r="V48" s="202">
        <v>5.41</v>
      </c>
      <c r="W48" s="202">
        <v>13.35</v>
      </c>
      <c r="X48" s="202">
        <v>29.37</v>
      </c>
      <c r="Y48" s="202">
        <v>0</v>
      </c>
      <c r="Z48">
        <v>0</v>
      </c>
      <c r="AA48" s="202">
        <v>10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29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75.489999999999995</v>
      </c>
      <c r="AQ48" s="202">
        <v>27.67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4.9800000000000004</v>
      </c>
      <c r="L49" s="202">
        <v>112.09</v>
      </c>
      <c r="M49" s="202">
        <v>13.67</v>
      </c>
      <c r="N49" s="202">
        <v>35.29</v>
      </c>
      <c r="O49" s="202">
        <v>0</v>
      </c>
      <c r="P49" s="202">
        <v>40.56</v>
      </c>
      <c r="Q49" s="202">
        <v>3.55</v>
      </c>
      <c r="R49" s="202">
        <v>12.6</v>
      </c>
      <c r="S49" s="202">
        <v>0</v>
      </c>
      <c r="T49" s="202">
        <v>0</v>
      </c>
      <c r="U49" s="202">
        <v>51.15</v>
      </c>
      <c r="V49" s="202">
        <v>5.41</v>
      </c>
      <c r="W49" s="202">
        <v>13.35</v>
      </c>
      <c r="X49" s="202">
        <v>29.37</v>
      </c>
      <c r="Y49" s="202">
        <v>0</v>
      </c>
      <c r="Z49">
        <v>0</v>
      </c>
      <c r="AA49" s="202">
        <v>10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29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75.489999999999995</v>
      </c>
      <c r="AQ49" s="202">
        <v>27.67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4.9800000000000004</v>
      </c>
      <c r="L50" s="202">
        <v>112.09</v>
      </c>
      <c r="M50" s="202">
        <v>13.67</v>
      </c>
      <c r="N50" s="202">
        <v>35.29</v>
      </c>
      <c r="O50" s="202">
        <v>0</v>
      </c>
      <c r="P50" s="202">
        <v>40.56</v>
      </c>
      <c r="Q50" s="202">
        <v>3.55</v>
      </c>
      <c r="R50" s="202">
        <v>12.6</v>
      </c>
      <c r="S50" s="202">
        <v>0</v>
      </c>
      <c r="T50" s="202">
        <v>0</v>
      </c>
      <c r="U50" s="202">
        <v>51.15</v>
      </c>
      <c r="V50" s="202">
        <v>5.41</v>
      </c>
      <c r="W50" s="202">
        <v>13.35</v>
      </c>
      <c r="X50" s="202">
        <v>29.37</v>
      </c>
      <c r="Y50" s="202">
        <v>0</v>
      </c>
      <c r="Z50">
        <v>0</v>
      </c>
      <c r="AA50" s="202">
        <v>10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29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75.489999999999995</v>
      </c>
      <c r="AQ50" s="202">
        <v>27.67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4.9800000000000004</v>
      </c>
      <c r="L51" s="202">
        <v>112.09</v>
      </c>
      <c r="M51" s="202">
        <v>13.67</v>
      </c>
      <c r="N51" s="202">
        <v>35.29</v>
      </c>
      <c r="O51" s="202">
        <v>0</v>
      </c>
      <c r="P51" s="202">
        <v>40.56</v>
      </c>
      <c r="Q51" s="202">
        <v>3.55</v>
      </c>
      <c r="R51" s="202">
        <v>6.99</v>
      </c>
      <c r="S51" s="202">
        <v>0</v>
      </c>
      <c r="T51" s="202">
        <v>0</v>
      </c>
      <c r="U51" s="202">
        <v>51.15</v>
      </c>
      <c r="V51" s="202">
        <v>2.98</v>
      </c>
      <c r="W51" s="202">
        <v>13.35</v>
      </c>
      <c r="X51" s="202">
        <v>29.37</v>
      </c>
      <c r="Y51" s="202">
        <v>0</v>
      </c>
      <c r="Z51">
        <v>0</v>
      </c>
      <c r="AA51" s="202">
        <v>10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29.38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24.11</v>
      </c>
      <c r="AQ51" s="202">
        <v>17.739999999999998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4.9800000000000004</v>
      </c>
      <c r="L52" s="202">
        <v>112.09</v>
      </c>
      <c r="M52" s="202">
        <v>13.67</v>
      </c>
      <c r="N52" s="202">
        <v>35.29</v>
      </c>
      <c r="O52" s="202">
        <v>0</v>
      </c>
      <c r="P52" s="202">
        <v>40.56</v>
      </c>
      <c r="Q52" s="202">
        <v>3.55</v>
      </c>
      <c r="R52" s="202">
        <v>6.99</v>
      </c>
      <c r="S52" s="202">
        <v>0</v>
      </c>
      <c r="T52" s="202">
        <v>0</v>
      </c>
      <c r="U52" s="202">
        <v>51.15</v>
      </c>
      <c r="V52" s="202">
        <v>2.98</v>
      </c>
      <c r="W52" s="202">
        <v>13.35</v>
      </c>
      <c r="X52" s="202">
        <v>29.37</v>
      </c>
      <c r="Y52" s="202">
        <v>0</v>
      </c>
      <c r="Z52">
        <v>0</v>
      </c>
      <c r="AA52" s="202">
        <v>10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29.38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19.37</v>
      </c>
      <c r="AQ52" s="202">
        <v>17.739999999999998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4.9800000000000004</v>
      </c>
      <c r="L53" s="202">
        <v>112.09</v>
      </c>
      <c r="M53" s="202">
        <v>13.67</v>
      </c>
      <c r="N53" s="202">
        <v>35.29</v>
      </c>
      <c r="O53" s="202">
        <v>0</v>
      </c>
      <c r="P53" s="202">
        <v>40.56</v>
      </c>
      <c r="Q53" s="202">
        <v>3.55</v>
      </c>
      <c r="R53" s="202">
        <v>6.99</v>
      </c>
      <c r="S53" s="202">
        <v>0</v>
      </c>
      <c r="T53" s="202">
        <v>0</v>
      </c>
      <c r="U53" s="202">
        <v>51.15</v>
      </c>
      <c r="V53" s="202">
        <v>2.98</v>
      </c>
      <c r="W53" s="202">
        <v>13.35</v>
      </c>
      <c r="X53" s="202">
        <v>29.37</v>
      </c>
      <c r="Y53" s="202">
        <v>0</v>
      </c>
      <c r="Z53">
        <v>0</v>
      </c>
      <c r="AA53" s="202">
        <v>10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29.38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19.37</v>
      </c>
      <c r="AQ53" s="202">
        <v>17.739999999999998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4.9800000000000004</v>
      </c>
      <c r="L54" s="202">
        <v>112.09</v>
      </c>
      <c r="M54" s="202">
        <v>13.67</v>
      </c>
      <c r="N54" s="202">
        <v>35.29</v>
      </c>
      <c r="O54" s="202">
        <v>0</v>
      </c>
      <c r="P54" s="202">
        <v>40.56</v>
      </c>
      <c r="Q54" s="202">
        <v>3.55</v>
      </c>
      <c r="R54" s="202">
        <v>6.99</v>
      </c>
      <c r="S54" s="202">
        <v>0</v>
      </c>
      <c r="T54" s="202">
        <v>0</v>
      </c>
      <c r="U54" s="202">
        <v>51.15</v>
      </c>
      <c r="V54" s="202">
        <v>2.98</v>
      </c>
      <c r="W54" s="202">
        <v>13.35</v>
      </c>
      <c r="X54" s="202">
        <v>29.37</v>
      </c>
      <c r="Y54" s="202">
        <v>0</v>
      </c>
      <c r="Z54">
        <v>0</v>
      </c>
      <c r="AA54" s="202">
        <v>10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29.38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19.37</v>
      </c>
      <c r="AQ54" s="202">
        <v>17.739999999999998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4.9800000000000004</v>
      </c>
      <c r="L55" s="202">
        <v>112.09</v>
      </c>
      <c r="M55" s="202">
        <v>13.67</v>
      </c>
      <c r="N55" s="202">
        <v>35.29</v>
      </c>
      <c r="O55" s="202">
        <v>0</v>
      </c>
      <c r="P55" s="202">
        <v>40.56</v>
      </c>
      <c r="Q55" s="202">
        <v>3.55</v>
      </c>
      <c r="R55" s="202">
        <v>6.99</v>
      </c>
      <c r="S55" s="202">
        <v>0</v>
      </c>
      <c r="T55" s="202">
        <v>0</v>
      </c>
      <c r="U55" s="202">
        <v>51.15</v>
      </c>
      <c r="V55" s="202">
        <v>2.98</v>
      </c>
      <c r="W55" s="202">
        <v>13.35</v>
      </c>
      <c r="X55" s="202">
        <v>29.37</v>
      </c>
      <c r="Y55" s="202">
        <v>0</v>
      </c>
      <c r="Z55">
        <v>0</v>
      </c>
      <c r="AA55" s="202">
        <v>10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29.77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19.37</v>
      </c>
      <c r="AQ55" s="202">
        <v>17.739999999999998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4.9800000000000004</v>
      </c>
      <c r="L56" s="202">
        <v>112.09</v>
      </c>
      <c r="M56" s="202">
        <v>13.67</v>
      </c>
      <c r="N56" s="202">
        <v>35.29</v>
      </c>
      <c r="O56" s="202">
        <v>0</v>
      </c>
      <c r="P56" s="202">
        <v>40.56</v>
      </c>
      <c r="Q56" s="202">
        <v>3.55</v>
      </c>
      <c r="R56" s="202">
        <v>6.99</v>
      </c>
      <c r="S56" s="202">
        <v>0</v>
      </c>
      <c r="T56" s="202">
        <v>0</v>
      </c>
      <c r="U56" s="202">
        <v>51.15</v>
      </c>
      <c r="V56" s="202">
        <v>2.98</v>
      </c>
      <c r="W56" s="202">
        <v>13.35</v>
      </c>
      <c r="X56" s="202">
        <v>29.37</v>
      </c>
      <c r="Y56" s="202">
        <v>0</v>
      </c>
      <c r="Z56">
        <v>0</v>
      </c>
      <c r="AA56" s="202">
        <v>10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29.77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19.37</v>
      </c>
      <c r="AQ56" s="202">
        <v>17.739999999999998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4.9800000000000004</v>
      </c>
      <c r="L57" s="202">
        <v>112.09</v>
      </c>
      <c r="M57" s="202">
        <v>13.67</v>
      </c>
      <c r="N57" s="202">
        <v>35.29</v>
      </c>
      <c r="O57" s="202">
        <v>0</v>
      </c>
      <c r="P57" s="202">
        <v>40.56</v>
      </c>
      <c r="Q57" s="202">
        <v>3.55</v>
      </c>
      <c r="R57" s="202">
        <v>6.99</v>
      </c>
      <c r="S57" s="202">
        <v>0</v>
      </c>
      <c r="T57" s="202">
        <v>0</v>
      </c>
      <c r="U57" s="202">
        <v>51.15</v>
      </c>
      <c r="V57" s="202">
        <v>2.98</v>
      </c>
      <c r="W57" s="202">
        <v>13.35</v>
      </c>
      <c r="X57" s="202">
        <v>29.37</v>
      </c>
      <c r="Y57" s="202">
        <v>0</v>
      </c>
      <c r="Z57">
        <v>0</v>
      </c>
      <c r="AA57" s="202">
        <v>10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29.77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19.37</v>
      </c>
      <c r="AQ57" s="202">
        <v>17.739999999999998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4.9800000000000004</v>
      </c>
      <c r="L58" s="202">
        <v>112.09</v>
      </c>
      <c r="M58" s="202">
        <v>13.67</v>
      </c>
      <c r="N58" s="202">
        <v>35.29</v>
      </c>
      <c r="O58" s="202">
        <v>0</v>
      </c>
      <c r="P58" s="202">
        <v>40.56</v>
      </c>
      <c r="Q58" s="202">
        <v>3.55</v>
      </c>
      <c r="R58" s="202">
        <v>6.99</v>
      </c>
      <c r="S58" s="202">
        <v>0</v>
      </c>
      <c r="T58" s="202">
        <v>0</v>
      </c>
      <c r="U58" s="202">
        <v>51.15</v>
      </c>
      <c r="V58" s="202">
        <v>2.31</v>
      </c>
      <c r="W58" s="202">
        <v>13.35</v>
      </c>
      <c r="X58" s="202">
        <v>29.37</v>
      </c>
      <c r="Y58" s="202">
        <v>0</v>
      </c>
      <c r="Z58">
        <v>0</v>
      </c>
      <c r="AA58" s="202">
        <v>10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29.77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19.37</v>
      </c>
      <c r="AQ58" s="202">
        <v>17.739999999999998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4.9800000000000004</v>
      </c>
      <c r="L59" s="202">
        <v>112.09</v>
      </c>
      <c r="M59" s="202">
        <v>13.67</v>
      </c>
      <c r="N59" s="202">
        <v>35.29</v>
      </c>
      <c r="O59" s="202">
        <v>0</v>
      </c>
      <c r="P59" s="202">
        <v>40.56</v>
      </c>
      <c r="Q59" s="202">
        <v>3.55</v>
      </c>
      <c r="R59" s="202">
        <v>6.99</v>
      </c>
      <c r="S59" s="202">
        <v>0</v>
      </c>
      <c r="T59" s="202">
        <v>0</v>
      </c>
      <c r="U59" s="202">
        <v>51.15</v>
      </c>
      <c r="V59" s="202">
        <v>2.31</v>
      </c>
      <c r="W59" s="202">
        <v>13.35</v>
      </c>
      <c r="X59" s="202">
        <v>29.37</v>
      </c>
      <c r="Y59" s="202">
        <v>0</v>
      </c>
      <c r="Z59">
        <v>0</v>
      </c>
      <c r="AA59" s="202">
        <v>10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29.77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19.37</v>
      </c>
      <c r="AQ59" s="202">
        <v>17.739999999999998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4.9800000000000004</v>
      </c>
      <c r="L60" s="202">
        <v>112.09</v>
      </c>
      <c r="M60" s="202">
        <v>13.67</v>
      </c>
      <c r="N60" s="202">
        <v>35.29</v>
      </c>
      <c r="O60" s="202">
        <v>0</v>
      </c>
      <c r="P60" s="202">
        <v>40.56</v>
      </c>
      <c r="Q60" s="202">
        <v>3.55</v>
      </c>
      <c r="R60" s="202">
        <v>6.99</v>
      </c>
      <c r="S60" s="202">
        <v>0</v>
      </c>
      <c r="T60" s="202">
        <v>0</v>
      </c>
      <c r="U60" s="202">
        <v>51.15</v>
      </c>
      <c r="V60" s="202">
        <v>2.31</v>
      </c>
      <c r="W60" s="202">
        <v>13.35</v>
      </c>
      <c r="X60" s="202">
        <v>29.37</v>
      </c>
      <c r="Y60" s="202">
        <v>0</v>
      </c>
      <c r="Z60">
        <v>0</v>
      </c>
      <c r="AA60" s="202">
        <v>10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29.77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19.37</v>
      </c>
      <c r="AQ60" s="202">
        <v>17.739999999999998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4.9800000000000004</v>
      </c>
      <c r="L61" s="202">
        <v>112.09</v>
      </c>
      <c r="M61" s="202">
        <v>13.67</v>
      </c>
      <c r="N61" s="202">
        <v>35.29</v>
      </c>
      <c r="O61" s="202">
        <v>0</v>
      </c>
      <c r="P61" s="202">
        <v>40.56</v>
      </c>
      <c r="Q61" s="202">
        <v>3.55</v>
      </c>
      <c r="R61" s="202">
        <v>6.99</v>
      </c>
      <c r="S61" s="202">
        <v>0</v>
      </c>
      <c r="T61" s="202">
        <v>0</v>
      </c>
      <c r="U61" s="202">
        <v>51.15</v>
      </c>
      <c r="V61" s="202">
        <v>1.94</v>
      </c>
      <c r="W61" s="202">
        <v>12.26</v>
      </c>
      <c r="X61" s="202">
        <v>28.39</v>
      </c>
      <c r="Y61" s="202">
        <v>0</v>
      </c>
      <c r="Z61">
        <v>0</v>
      </c>
      <c r="AA61" s="202">
        <v>10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29.77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17.98</v>
      </c>
      <c r="AQ61" s="202">
        <v>17.739999999999998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4.9800000000000004</v>
      </c>
      <c r="L62" s="202">
        <v>112.09</v>
      </c>
      <c r="M62" s="202">
        <v>13.67</v>
      </c>
      <c r="N62" s="202">
        <v>35.29</v>
      </c>
      <c r="O62" s="202">
        <v>0</v>
      </c>
      <c r="P62" s="202">
        <v>40.56</v>
      </c>
      <c r="Q62" s="202">
        <v>3.55</v>
      </c>
      <c r="R62" s="202">
        <v>6.99</v>
      </c>
      <c r="S62" s="202">
        <v>0</v>
      </c>
      <c r="T62" s="202">
        <v>0</v>
      </c>
      <c r="U62" s="202">
        <v>51.15</v>
      </c>
      <c r="V62" s="202">
        <v>1.94</v>
      </c>
      <c r="W62" s="202">
        <v>13.35</v>
      </c>
      <c r="X62" s="202">
        <v>29.37</v>
      </c>
      <c r="Y62" s="202">
        <v>0</v>
      </c>
      <c r="Z62">
        <v>0</v>
      </c>
      <c r="AA62" s="202">
        <v>10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29.77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19.37</v>
      </c>
      <c r="AQ62" s="202">
        <v>17.739999999999998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4.9800000000000004</v>
      </c>
      <c r="L63" s="202">
        <v>112.09</v>
      </c>
      <c r="M63" s="202">
        <v>13.67</v>
      </c>
      <c r="N63" s="202">
        <v>35.29</v>
      </c>
      <c r="O63" s="202">
        <v>0</v>
      </c>
      <c r="P63" s="202">
        <v>40.56</v>
      </c>
      <c r="Q63" s="202">
        <v>3.55</v>
      </c>
      <c r="R63" s="202">
        <v>6.99</v>
      </c>
      <c r="S63" s="202">
        <v>0</v>
      </c>
      <c r="T63" s="202">
        <v>0</v>
      </c>
      <c r="U63" s="202">
        <v>51.15</v>
      </c>
      <c r="V63" s="202">
        <v>1.94</v>
      </c>
      <c r="W63" s="202">
        <v>13.35</v>
      </c>
      <c r="X63" s="202">
        <v>29.37</v>
      </c>
      <c r="Y63" s="202">
        <v>0</v>
      </c>
      <c r="Z63">
        <v>0</v>
      </c>
      <c r="AA63" s="202">
        <v>10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29.77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19.37</v>
      </c>
      <c r="AQ63" s="202">
        <v>17.739999999999998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4.9800000000000004</v>
      </c>
      <c r="L64" s="202">
        <v>112.09</v>
      </c>
      <c r="M64" s="202">
        <v>13.67</v>
      </c>
      <c r="N64" s="202">
        <v>35.29</v>
      </c>
      <c r="O64" s="202">
        <v>0</v>
      </c>
      <c r="P64" s="202">
        <v>40.56</v>
      </c>
      <c r="Q64" s="202">
        <v>3.55</v>
      </c>
      <c r="R64" s="202">
        <v>6.99</v>
      </c>
      <c r="S64" s="202">
        <v>0</v>
      </c>
      <c r="T64" s="202">
        <v>0</v>
      </c>
      <c r="U64" s="202">
        <v>51.15</v>
      </c>
      <c r="V64" s="202">
        <v>1.94</v>
      </c>
      <c r="W64" s="202">
        <v>13.35</v>
      </c>
      <c r="X64" s="202">
        <v>29.37</v>
      </c>
      <c r="Y64" s="202">
        <v>0</v>
      </c>
      <c r="Z64">
        <v>0</v>
      </c>
      <c r="AA64" s="202">
        <v>10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29.77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19.37</v>
      </c>
      <c r="AQ64" s="202">
        <v>17.739999999999998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4.9800000000000004</v>
      </c>
      <c r="L65" s="202">
        <v>112.09</v>
      </c>
      <c r="M65" s="202">
        <v>8.25</v>
      </c>
      <c r="N65" s="202">
        <v>35.29</v>
      </c>
      <c r="O65" s="202">
        <v>0</v>
      </c>
      <c r="P65" s="202">
        <v>40.56</v>
      </c>
      <c r="Q65" s="202">
        <v>3.55</v>
      </c>
      <c r="R65" s="202">
        <v>6.99</v>
      </c>
      <c r="S65" s="202">
        <v>0</v>
      </c>
      <c r="T65" s="202">
        <v>0</v>
      </c>
      <c r="U65" s="202">
        <v>51.15</v>
      </c>
      <c r="V65" s="202">
        <v>1.94</v>
      </c>
      <c r="W65" s="202">
        <v>13.35</v>
      </c>
      <c r="X65" s="202">
        <v>29.37</v>
      </c>
      <c r="Y65" s="202">
        <v>0</v>
      </c>
      <c r="Z65">
        <v>0</v>
      </c>
      <c r="AA65" s="202">
        <v>10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29.77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19.37</v>
      </c>
      <c r="AQ65" s="202">
        <v>17.739999999999998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4.9800000000000004</v>
      </c>
      <c r="L66" s="202">
        <v>112.09</v>
      </c>
      <c r="M66" s="202">
        <v>8.25</v>
      </c>
      <c r="N66" s="202">
        <v>35.29</v>
      </c>
      <c r="O66" s="202">
        <v>0</v>
      </c>
      <c r="P66" s="202">
        <v>40.56</v>
      </c>
      <c r="Q66" s="202">
        <v>3.55</v>
      </c>
      <c r="R66" s="202">
        <v>6.99</v>
      </c>
      <c r="S66" s="202">
        <v>0</v>
      </c>
      <c r="T66" s="202">
        <v>0</v>
      </c>
      <c r="U66" s="202">
        <v>51.15</v>
      </c>
      <c r="V66" s="202">
        <v>1.94</v>
      </c>
      <c r="W66" s="202">
        <v>13.35</v>
      </c>
      <c r="X66" s="202">
        <v>29.37</v>
      </c>
      <c r="Y66" s="202">
        <v>0</v>
      </c>
      <c r="Z66">
        <v>0</v>
      </c>
      <c r="AA66" s="202">
        <v>10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29.77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19.37</v>
      </c>
      <c r="AQ66" s="202">
        <v>17.739999999999998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4.9800000000000004</v>
      </c>
      <c r="L67" s="202">
        <v>109.55</v>
      </c>
      <c r="M67" s="202">
        <v>8.25</v>
      </c>
      <c r="N67" s="202">
        <v>35.29</v>
      </c>
      <c r="O67" s="202">
        <v>0</v>
      </c>
      <c r="P67" s="202">
        <v>40.56</v>
      </c>
      <c r="Q67" s="202">
        <v>3.36</v>
      </c>
      <c r="R67" s="202">
        <v>6.78</v>
      </c>
      <c r="S67" s="202">
        <v>0</v>
      </c>
      <c r="T67" s="202">
        <v>0</v>
      </c>
      <c r="U67" s="202">
        <v>51.15</v>
      </c>
      <c r="V67" s="202">
        <v>1.94</v>
      </c>
      <c r="W67" s="202">
        <v>13.35</v>
      </c>
      <c r="X67" s="202">
        <v>29.37</v>
      </c>
      <c r="Y67" s="202">
        <v>0</v>
      </c>
      <c r="Z67">
        <v>0</v>
      </c>
      <c r="AA67" s="202">
        <v>10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29.77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19.37</v>
      </c>
      <c r="AQ67" s="202">
        <v>7.76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4.9800000000000004</v>
      </c>
      <c r="L68" s="202">
        <v>109.55</v>
      </c>
      <c r="M68" s="202">
        <v>8.25</v>
      </c>
      <c r="N68" s="202">
        <v>35.29</v>
      </c>
      <c r="O68" s="202">
        <v>0</v>
      </c>
      <c r="P68" s="202">
        <v>40.56</v>
      </c>
      <c r="Q68" s="202">
        <v>3.36</v>
      </c>
      <c r="R68" s="202">
        <v>6.78</v>
      </c>
      <c r="S68" s="202">
        <v>0</v>
      </c>
      <c r="T68" s="202">
        <v>0</v>
      </c>
      <c r="U68" s="202">
        <v>51.15</v>
      </c>
      <c r="V68" s="202">
        <v>1.94</v>
      </c>
      <c r="W68" s="202">
        <v>13.35</v>
      </c>
      <c r="X68" s="202">
        <v>29.37</v>
      </c>
      <c r="Y68" s="202">
        <v>0</v>
      </c>
      <c r="Z68">
        <v>0</v>
      </c>
      <c r="AA68" s="202">
        <v>10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29.77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19.37</v>
      </c>
      <c r="AQ68" s="202">
        <v>7.76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4.9800000000000004</v>
      </c>
      <c r="L69" s="202">
        <v>109.55</v>
      </c>
      <c r="M69" s="202">
        <v>8.25</v>
      </c>
      <c r="N69" s="202">
        <v>35.29</v>
      </c>
      <c r="O69" s="202">
        <v>0</v>
      </c>
      <c r="P69" s="202">
        <v>40.56</v>
      </c>
      <c r="Q69" s="202">
        <v>3.36</v>
      </c>
      <c r="R69" s="202">
        <v>6.78</v>
      </c>
      <c r="S69" s="202">
        <v>0</v>
      </c>
      <c r="T69" s="202">
        <v>0</v>
      </c>
      <c r="U69" s="202">
        <v>51.15</v>
      </c>
      <c r="V69" s="202">
        <v>1.94</v>
      </c>
      <c r="W69" s="202">
        <v>13.35</v>
      </c>
      <c r="X69" s="202">
        <v>29.37</v>
      </c>
      <c r="Y69" s="202">
        <v>0</v>
      </c>
      <c r="Z69">
        <v>0</v>
      </c>
      <c r="AA69" s="202">
        <v>10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29.77</v>
      </c>
      <c r="AH69" s="202">
        <v>0</v>
      </c>
      <c r="AI69" s="202">
        <v>58.45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19.37</v>
      </c>
      <c r="AQ69" s="202">
        <v>7.76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4.9800000000000004</v>
      </c>
      <c r="L70" s="202">
        <v>109.55</v>
      </c>
      <c r="M70" s="202">
        <v>8.25</v>
      </c>
      <c r="N70" s="202">
        <v>35.29</v>
      </c>
      <c r="O70" s="202">
        <v>0</v>
      </c>
      <c r="P70" s="202">
        <v>40.56</v>
      </c>
      <c r="Q70" s="202">
        <v>3.36</v>
      </c>
      <c r="R70" s="202">
        <v>6.78</v>
      </c>
      <c r="S70" s="202">
        <v>0</v>
      </c>
      <c r="T70" s="202">
        <v>0</v>
      </c>
      <c r="U70" s="202">
        <v>51.15</v>
      </c>
      <c r="V70" s="202">
        <v>1.94</v>
      </c>
      <c r="W70" s="202">
        <v>13.35</v>
      </c>
      <c r="X70" s="202">
        <v>29.37</v>
      </c>
      <c r="Y70" s="202">
        <v>0</v>
      </c>
      <c r="Z70">
        <v>0</v>
      </c>
      <c r="AA70" s="202">
        <v>10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29.77</v>
      </c>
      <c r="AH70" s="202">
        <v>0</v>
      </c>
      <c r="AI70" s="202">
        <v>58.45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19.37</v>
      </c>
      <c r="AQ70" s="202">
        <v>7.76</v>
      </c>
      <c r="AR70" s="202">
        <v>23.16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4.9800000000000004</v>
      </c>
      <c r="L71" s="202">
        <v>109.55</v>
      </c>
      <c r="M71" s="202">
        <v>13.67</v>
      </c>
      <c r="N71" s="202">
        <v>35.29</v>
      </c>
      <c r="O71" s="202">
        <v>0</v>
      </c>
      <c r="P71" s="202">
        <v>40.56</v>
      </c>
      <c r="Q71" s="202">
        <v>3.36</v>
      </c>
      <c r="R71" s="202">
        <v>6.78</v>
      </c>
      <c r="S71" s="202">
        <v>0</v>
      </c>
      <c r="T71" s="202">
        <v>0</v>
      </c>
      <c r="U71" s="202">
        <v>51.15</v>
      </c>
      <c r="V71" s="202">
        <v>1.94</v>
      </c>
      <c r="W71" s="202">
        <v>13.35</v>
      </c>
      <c r="X71" s="202">
        <v>29.38</v>
      </c>
      <c r="Y71" s="202">
        <v>0</v>
      </c>
      <c r="Z71">
        <v>0</v>
      </c>
      <c r="AA71" s="202">
        <v>10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29.77</v>
      </c>
      <c r="AH71" s="202">
        <v>0</v>
      </c>
      <c r="AI71" s="202">
        <v>58.45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19.37</v>
      </c>
      <c r="AQ71" s="202">
        <v>7.76</v>
      </c>
      <c r="AR71" s="202">
        <v>21.13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4.97</v>
      </c>
      <c r="L72" s="202">
        <v>109.55</v>
      </c>
      <c r="M72" s="202">
        <v>13.67</v>
      </c>
      <c r="N72" s="202">
        <v>35.29</v>
      </c>
      <c r="O72" s="202">
        <v>0</v>
      </c>
      <c r="P72" s="202">
        <v>40.56</v>
      </c>
      <c r="Q72" s="202">
        <v>3.36</v>
      </c>
      <c r="R72" s="202">
        <v>6.78</v>
      </c>
      <c r="S72" s="202">
        <v>0</v>
      </c>
      <c r="T72" s="202">
        <v>0</v>
      </c>
      <c r="U72" s="202">
        <v>51.15</v>
      </c>
      <c r="V72" s="202">
        <v>1.94</v>
      </c>
      <c r="W72" s="202">
        <v>13.35</v>
      </c>
      <c r="X72" s="202">
        <v>29.38</v>
      </c>
      <c r="Y72" s="202">
        <v>0</v>
      </c>
      <c r="Z72">
        <v>0</v>
      </c>
      <c r="AA72" s="202">
        <v>10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29.77</v>
      </c>
      <c r="AH72" s="202">
        <v>0</v>
      </c>
      <c r="AI72" s="202">
        <v>58.45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19.37</v>
      </c>
      <c r="AQ72" s="202">
        <v>7.76</v>
      </c>
      <c r="AR72" s="202">
        <v>19.09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4.9800000000000004</v>
      </c>
      <c r="L73" s="202">
        <v>111.29</v>
      </c>
      <c r="M73" s="202">
        <v>13.67</v>
      </c>
      <c r="N73" s="202">
        <v>35.29</v>
      </c>
      <c r="O73" s="202">
        <v>0</v>
      </c>
      <c r="P73" s="202">
        <v>40.56</v>
      </c>
      <c r="Q73" s="202">
        <v>3.36</v>
      </c>
      <c r="R73" s="202">
        <v>6.78</v>
      </c>
      <c r="S73" s="202">
        <v>0</v>
      </c>
      <c r="T73" s="202">
        <v>0</v>
      </c>
      <c r="U73" s="202">
        <v>51.15</v>
      </c>
      <c r="V73" s="202">
        <v>1.94</v>
      </c>
      <c r="W73" s="202">
        <v>13.35</v>
      </c>
      <c r="X73" s="202">
        <v>29.38</v>
      </c>
      <c r="Y73" s="202">
        <v>0</v>
      </c>
      <c r="Z73">
        <v>0</v>
      </c>
      <c r="AA73" s="202">
        <v>10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29.77</v>
      </c>
      <c r="AH73" s="202">
        <v>0</v>
      </c>
      <c r="AI73" s="202">
        <v>58.45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19.37</v>
      </c>
      <c r="AQ73" s="202">
        <v>7.76</v>
      </c>
      <c r="AR73" s="202">
        <v>17.559999999999999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4.9800000000000004</v>
      </c>
      <c r="L74" s="202">
        <v>111.29</v>
      </c>
      <c r="M74" s="202">
        <v>13.67</v>
      </c>
      <c r="N74" s="202">
        <v>35.29</v>
      </c>
      <c r="O74" s="202">
        <v>0</v>
      </c>
      <c r="P74" s="202">
        <v>40.56</v>
      </c>
      <c r="Q74" s="202">
        <v>3.36</v>
      </c>
      <c r="R74" s="202">
        <v>12.6</v>
      </c>
      <c r="S74" s="202">
        <v>0</v>
      </c>
      <c r="T74" s="202">
        <v>0</v>
      </c>
      <c r="U74" s="202">
        <v>51.15</v>
      </c>
      <c r="V74" s="202">
        <v>5.42</v>
      </c>
      <c r="W74" s="202">
        <v>13.35</v>
      </c>
      <c r="X74" s="202">
        <v>29.38</v>
      </c>
      <c r="Y74" s="202">
        <v>0</v>
      </c>
      <c r="Z74">
        <v>0</v>
      </c>
      <c r="AA74" s="202">
        <v>10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29.77</v>
      </c>
      <c r="AH74" s="202">
        <v>0</v>
      </c>
      <c r="AI74" s="202">
        <v>58.45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72.94</v>
      </c>
      <c r="AQ74" s="202">
        <v>26.8</v>
      </c>
      <c r="AR74" s="202">
        <v>11.57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4.9800000000000004</v>
      </c>
      <c r="L75" s="202">
        <v>111.29</v>
      </c>
      <c r="M75" s="202">
        <v>13.67</v>
      </c>
      <c r="N75" s="202">
        <v>35.29</v>
      </c>
      <c r="O75" s="202">
        <v>0</v>
      </c>
      <c r="P75" s="202">
        <v>40.56</v>
      </c>
      <c r="Q75" s="202">
        <v>3.36</v>
      </c>
      <c r="R75" s="202">
        <v>12.6</v>
      </c>
      <c r="S75" s="202">
        <v>0</v>
      </c>
      <c r="T75" s="202">
        <v>0</v>
      </c>
      <c r="U75" s="202">
        <v>51.15</v>
      </c>
      <c r="V75" s="202">
        <v>5.42</v>
      </c>
      <c r="W75" s="202">
        <v>13.35</v>
      </c>
      <c r="X75" s="202">
        <v>29.38</v>
      </c>
      <c r="Y75" s="202">
        <v>0</v>
      </c>
      <c r="Z75">
        <v>0</v>
      </c>
      <c r="AA75" s="202">
        <v>10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29.77</v>
      </c>
      <c r="AH75" s="202">
        <v>0</v>
      </c>
      <c r="AI75" s="202">
        <v>58.45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75.489999999999995</v>
      </c>
      <c r="AQ75" s="202">
        <v>20.25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4.9800000000000004</v>
      </c>
      <c r="L76" s="202">
        <v>111.29</v>
      </c>
      <c r="M76" s="202">
        <v>13.67</v>
      </c>
      <c r="N76" s="202">
        <v>35.29</v>
      </c>
      <c r="O76" s="202">
        <v>0</v>
      </c>
      <c r="P76" s="202">
        <v>40.56</v>
      </c>
      <c r="Q76" s="202">
        <v>3.36</v>
      </c>
      <c r="R76" s="202">
        <v>12.6</v>
      </c>
      <c r="S76" s="202">
        <v>0</v>
      </c>
      <c r="T76" s="202">
        <v>0</v>
      </c>
      <c r="U76" s="202">
        <v>51.15</v>
      </c>
      <c r="V76" s="202">
        <v>5.42</v>
      </c>
      <c r="W76" s="202">
        <v>13.35</v>
      </c>
      <c r="X76" s="202">
        <v>29.38</v>
      </c>
      <c r="Y76" s="202">
        <v>0</v>
      </c>
      <c r="Z76">
        <v>0</v>
      </c>
      <c r="AA76" s="202">
        <v>10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29.77</v>
      </c>
      <c r="AH76" s="202">
        <v>0</v>
      </c>
      <c r="AI76" s="202">
        <v>58.45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75.489999999999995</v>
      </c>
      <c r="AQ76" s="202">
        <v>20.25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4.9800000000000004</v>
      </c>
      <c r="L77" s="202">
        <v>164.64</v>
      </c>
      <c r="M77" s="202">
        <v>13.67</v>
      </c>
      <c r="N77" s="202">
        <v>35.29</v>
      </c>
      <c r="O77" s="202">
        <v>0</v>
      </c>
      <c r="P77" s="202">
        <v>40.56</v>
      </c>
      <c r="Q77" s="202">
        <v>3.36</v>
      </c>
      <c r="R77" s="202">
        <v>12.6</v>
      </c>
      <c r="S77" s="202">
        <v>0</v>
      </c>
      <c r="T77" s="202">
        <v>0</v>
      </c>
      <c r="U77" s="202">
        <v>51.15</v>
      </c>
      <c r="V77" s="202">
        <v>5.41</v>
      </c>
      <c r="W77" s="202">
        <v>13.35</v>
      </c>
      <c r="X77" s="202">
        <v>29.38</v>
      </c>
      <c r="Y77" s="202">
        <v>0</v>
      </c>
      <c r="Z77">
        <v>0</v>
      </c>
      <c r="AA77" s="202">
        <v>10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29.77</v>
      </c>
      <c r="AH77" s="202">
        <v>0</v>
      </c>
      <c r="AI77" s="202">
        <v>58.45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75.489999999999995</v>
      </c>
      <c r="AQ77" s="202">
        <v>20.25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8.4700000000000006</v>
      </c>
      <c r="L78" s="202">
        <v>85.71</v>
      </c>
      <c r="M78" s="202">
        <v>13.67</v>
      </c>
      <c r="N78" s="202">
        <v>35.29</v>
      </c>
      <c r="O78" s="202">
        <v>0</v>
      </c>
      <c r="P78" s="202">
        <v>40.56</v>
      </c>
      <c r="Q78" s="202">
        <v>5.74</v>
      </c>
      <c r="R78" s="202">
        <v>12.22</v>
      </c>
      <c r="S78" s="202">
        <v>0</v>
      </c>
      <c r="T78" s="202">
        <v>0</v>
      </c>
      <c r="U78" s="202">
        <v>51.15</v>
      </c>
      <c r="V78" s="202">
        <v>5.41</v>
      </c>
      <c r="W78" s="202">
        <v>13.35</v>
      </c>
      <c r="X78" s="202">
        <v>29.38</v>
      </c>
      <c r="Y78" s="202">
        <v>0</v>
      </c>
      <c r="Z78">
        <v>0</v>
      </c>
      <c r="AA78" s="202">
        <v>10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29.77</v>
      </c>
      <c r="AH78" s="202">
        <v>0</v>
      </c>
      <c r="AI78" s="202">
        <v>58.45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75.5</v>
      </c>
      <c r="AQ78" s="202">
        <v>19.61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</v>
      </c>
      <c r="L79" s="202">
        <v>143.02000000000001</v>
      </c>
      <c r="M79" s="202">
        <v>13.67</v>
      </c>
      <c r="N79" s="202">
        <v>35.29</v>
      </c>
      <c r="O79" s="202">
        <v>0</v>
      </c>
      <c r="P79" s="202">
        <v>40.56</v>
      </c>
      <c r="Q79" s="202">
        <v>5.99</v>
      </c>
      <c r="R79" s="202">
        <v>12.22</v>
      </c>
      <c r="S79" s="202">
        <v>0</v>
      </c>
      <c r="T79" s="202">
        <v>0</v>
      </c>
      <c r="U79" s="202">
        <v>51.15</v>
      </c>
      <c r="V79" s="202">
        <v>5.41</v>
      </c>
      <c r="W79" s="202">
        <v>13.35</v>
      </c>
      <c r="X79" s="202">
        <v>29.38</v>
      </c>
      <c r="Y79" s="202">
        <v>0</v>
      </c>
      <c r="Z79">
        <v>0</v>
      </c>
      <c r="AA79" s="202">
        <v>10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29.77</v>
      </c>
      <c r="AH79" s="202">
        <v>0</v>
      </c>
      <c r="AI79" s="202">
        <v>58.45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75.5</v>
      </c>
      <c r="AQ79" s="202">
        <v>19.61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</v>
      </c>
      <c r="L80" s="202">
        <v>144.61000000000001</v>
      </c>
      <c r="M80" s="202">
        <v>13.67</v>
      </c>
      <c r="N80" s="202">
        <v>35.29</v>
      </c>
      <c r="O80" s="202">
        <v>0</v>
      </c>
      <c r="P80" s="202">
        <v>40.56</v>
      </c>
      <c r="Q80" s="202">
        <v>5.99</v>
      </c>
      <c r="R80" s="202">
        <v>12.22</v>
      </c>
      <c r="S80" s="202">
        <v>0</v>
      </c>
      <c r="T80" s="202">
        <v>0</v>
      </c>
      <c r="U80" s="202">
        <v>51.15</v>
      </c>
      <c r="V80" s="202">
        <v>5.41</v>
      </c>
      <c r="W80" s="202">
        <v>13.35</v>
      </c>
      <c r="X80" s="202">
        <v>29.38</v>
      </c>
      <c r="Y80" s="202">
        <v>0</v>
      </c>
      <c r="Z80">
        <v>0</v>
      </c>
      <c r="AA80" s="202">
        <v>10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29.77</v>
      </c>
      <c r="AH80" s="202">
        <v>0</v>
      </c>
      <c r="AI80" s="202">
        <v>58.45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75.5</v>
      </c>
      <c r="AQ80" s="202">
        <v>19.61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8.7899999999999991</v>
      </c>
      <c r="L81" s="202">
        <v>144.62</v>
      </c>
      <c r="M81" s="202">
        <v>13.67</v>
      </c>
      <c r="N81" s="202">
        <v>35.29</v>
      </c>
      <c r="O81" s="202">
        <v>0</v>
      </c>
      <c r="P81" s="202">
        <v>40.56</v>
      </c>
      <c r="Q81" s="202">
        <v>5.99</v>
      </c>
      <c r="R81" s="202">
        <v>12.22</v>
      </c>
      <c r="S81" s="202">
        <v>0</v>
      </c>
      <c r="T81" s="202">
        <v>0</v>
      </c>
      <c r="U81" s="202">
        <v>51.15</v>
      </c>
      <c r="V81" s="202">
        <v>5.41</v>
      </c>
      <c r="W81" s="202">
        <v>13.35</v>
      </c>
      <c r="X81" s="202">
        <v>29.38</v>
      </c>
      <c r="Y81" s="202">
        <v>0</v>
      </c>
      <c r="Z81">
        <v>0</v>
      </c>
      <c r="AA81" s="202">
        <v>10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29.77</v>
      </c>
      <c r="AH81" s="202">
        <v>0</v>
      </c>
      <c r="AI81" s="202">
        <v>53.02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75.5</v>
      </c>
      <c r="AQ81" s="202">
        <v>19.61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</v>
      </c>
      <c r="L82" s="202">
        <v>144.62</v>
      </c>
      <c r="M82" s="202">
        <v>13.67</v>
      </c>
      <c r="N82" s="202">
        <v>35.29</v>
      </c>
      <c r="O82" s="202">
        <v>0</v>
      </c>
      <c r="P82" s="202">
        <v>40.56</v>
      </c>
      <c r="Q82" s="202">
        <v>5.99</v>
      </c>
      <c r="R82" s="202">
        <v>12.22</v>
      </c>
      <c r="S82" s="202">
        <v>0</v>
      </c>
      <c r="T82" s="202">
        <v>0</v>
      </c>
      <c r="U82" s="202">
        <v>51.15</v>
      </c>
      <c r="V82" s="202">
        <v>5.41</v>
      </c>
      <c r="W82" s="202">
        <v>13.35</v>
      </c>
      <c r="X82" s="202">
        <v>29.38</v>
      </c>
      <c r="Y82" s="202">
        <v>0</v>
      </c>
      <c r="Z82">
        <v>0</v>
      </c>
      <c r="AA82" s="202">
        <v>10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29.77</v>
      </c>
      <c r="AH82" s="202">
        <v>0</v>
      </c>
      <c r="AI82" s="202">
        <v>53.02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75.5</v>
      </c>
      <c r="AQ82" s="202">
        <v>19.61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</v>
      </c>
      <c r="L83" s="202">
        <v>144.62</v>
      </c>
      <c r="M83" s="202">
        <v>13.67</v>
      </c>
      <c r="N83" s="202">
        <v>35.29</v>
      </c>
      <c r="O83" s="202">
        <v>0</v>
      </c>
      <c r="P83" s="202">
        <v>40.56</v>
      </c>
      <c r="Q83" s="202">
        <v>5.99</v>
      </c>
      <c r="R83" s="202">
        <v>12.22</v>
      </c>
      <c r="S83" s="202">
        <v>0</v>
      </c>
      <c r="T83" s="202">
        <v>0</v>
      </c>
      <c r="U83" s="202">
        <v>51.15</v>
      </c>
      <c r="V83" s="202">
        <v>5.41</v>
      </c>
      <c r="W83" s="202">
        <v>13.35</v>
      </c>
      <c r="X83" s="202">
        <v>29.38</v>
      </c>
      <c r="Y83" s="202">
        <v>0</v>
      </c>
      <c r="Z83">
        <v>0</v>
      </c>
      <c r="AA83" s="202">
        <v>10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29.77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75.5</v>
      </c>
      <c r="AQ83" s="202">
        <v>19.61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</v>
      </c>
      <c r="L84" s="202">
        <v>144.62</v>
      </c>
      <c r="M84" s="202">
        <v>13.67</v>
      </c>
      <c r="N84" s="202">
        <v>35.29</v>
      </c>
      <c r="O84" s="202">
        <v>0</v>
      </c>
      <c r="P84" s="202">
        <v>40.56</v>
      </c>
      <c r="Q84" s="202">
        <v>5.99</v>
      </c>
      <c r="R84" s="202">
        <v>12.22</v>
      </c>
      <c r="S84" s="202">
        <v>0</v>
      </c>
      <c r="T84" s="202">
        <v>0</v>
      </c>
      <c r="U84" s="202">
        <v>51.15</v>
      </c>
      <c r="V84" s="202">
        <v>5.41</v>
      </c>
      <c r="W84" s="202">
        <v>13.35</v>
      </c>
      <c r="X84" s="202">
        <v>29.38</v>
      </c>
      <c r="Y84" s="202">
        <v>0</v>
      </c>
      <c r="Z84">
        <v>0</v>
      </c>
      <c r="AA84" s="202">
        <v>10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29.77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75.5</v>
      </c>
      <c r="AQ84" s="202">
        <v>19.61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</v>
      </c>
      <c r="L85" s="202">
        <v>144.62</v>
      </c>
      <c r="M85" s="202">
        <v>13.67</v>
      </c>
      <c r="N85" s="202">
        <v>35.29</v>
      </c>
      <c r="O85" s="202">
        <v>0</v>
      </c>
      <c r="P85" s="202">
        <v>40.56</v>
      </c>
      <c r="Q85" s="202">
        <v>5.99</v>
      </c>
      <c r="R85" s="202">
        <v>12.22</v>
      </c>
      <c r="S85" s="202">
        <v>0</v>
      </c>
      <c r="T85" s="202">
        <v>0</v>
      </c>
      <c r="U85" s="202">
        <v>51.15</v>
      </c>
      <c r="V85" s="202">
        <v>5.41</v>
      </c>
      <c r="W85" s="202">
        <v>13.35</v>
      </c>
      <c r="X85" s="202">
        <v>29.38</v>
      </c>
      <c r="Y85" s="202">
        <v>0</v>
      </c>
      <c r="Z85">
        <v>0</v>
      </c>
      <c r="AA85" s="202">
        <v>10.01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29.77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75.5</v>
      </c>
      <c r="AQ85" s="202">
        <v>19.61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</v>
      </c>
      <c r="L86" s="202">
        <v>144.62</v>
      </c>
      <c r="M86" s="202">
        <v>13.67</v>
      </c>
      <c r="N86" s="202">
        <v>35.29</v>
      </c>
      <c r="O86" s="202">
        <v>0</v>
      </c>
      <c r="P86" s="202">
        <v>40.56</v>
      </c>
      <c r="Q86" s="202">
        <v>5.99</v>
      </c>
      <c r="R86" s="202">
        <v>12.22</v>
      </c>
      <c r="S86" s="202">
        <v>0</v>
      </c>
      <c r="T86" s="202">
        <v>0</v>
      </c>
      <c r="U86" s="202">
        <v>51.15</v>
      </c>
      <c r="V86" s="202">
        <v>5.41</v>
      </c>
      <c r="W86" s="202">
        <v>13.35</v>
      </c>
      <c r="X86" s="202">
        <v>29.38</v>
      </c>
      <c r="Y86" s="202">
        <v>0</v>
      </c>
      <c r="Z86">
        <v>0</v>
      </c>
      <c r="AA86" s="202">
        <v>10.01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29.77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75.5</v>
      </c>
      <c r="AQ86" s="202">
        <v>19.61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9.2899999999999991</v>
      </c>
      <c r="L87" s="202">
        <v>144.62</v>
      </c>
      <c r="M87" s="202">
        <v>13.67</v>
      </c>
      <c r="N87" s="202">
        <v>35.29</v>
      </c>
      <c r="O87" s="202">
        <v>0</v>
      </c>
      <c r="P87" s="202">
        <v>40.56</v>
      </c>
      <c r="Q87" s="202">
        <v>5.99</v>
      </c>
      <c r="R87" s="202">
        <v>12.22</v>
      </c>
      <c r="S87" s="202">
        <v>0</v>
      </c>
      <c r="T87" s="202">
        <v>0</v>
      </c>
      <c r="U87" s="202">
        <v>51.15</v>
      </c>
      <c r="V87" s="202">
        <v>5.41</v>
      </c>
      <c r="W87" s="202">
        <v>13.35</v>
      </c>
      <c r="X87" s="202">
        <v>29.38</v>
      </c>
      <c r="Y87" s="202">
        <v>0</v>
      </c>
      <c r="Z87">
        <v>0</v>
      </c>
      <c r="AA87" s="202">
        <v>10.01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29.77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75.5</v>
      </c>
      <c r="AQ87" s="202">
        <v>19.61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</v>
      </c>
      <c r="L88" s="202">
        <v>144.62</v>
      </c>
      <c r="M88" s="202">
        <v>13.67</v>
      </c>
      <c r="N88" s="202">
        <v>35.29</v>
      </c>
      <c r="O88" s="202">
        <v>0</v>
      </c>
      <c r="P88" s="202">
        <v>40.56</v>
      </c>
      <c r="Q88" s="202">
        <v>5.99</v>
      </c>
      <c r="R88" s="202">
        <v>12.22</v>
      </c>
      <c r="S88" s="202">
        <v>0</v>
      </c>
      <c r="T88" s="202">
        <v>0</v>
      </c>
      <c r="U88" s="202">
        <v>51.15</v>
      </c>
      <c r="V88" s="202">
        <v>5.41</v>
      </c>
      <c r="W88" s="202">
        <v>13.35</v>
      </c>
      <c r="X88" s="202">
        <v>29.38</v>
      </c>
      <c r="Y88" s="202">
        <v>0</v>
      </c>
      <c r="Z88">
        <v>0</v>
      </c>
      <c r="AA88" s="202">
        <v>10.01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29.77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75.5</v>
      </c>
      <c r="AQ88" s="202">
        <v>19.61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</v>
      </c>
      <c r="L89" s="202">
        <v>144.62</v>
      </c>
      <c r="M89" s="202">
        <v>13.67</v>
      </c>
      <c r="N89" s="202">
        <v>35.29</v>
      </c>
      <c r="O89" s="202">
        <v>0</v>
      </c>
      <c r="P89" s="202">
        <v>40.56</v>
      </c>
      <c r="Q89" s="202">
        <v>5.99</v>
      </c>
      <c r="R89" s="202">
        <v>12.22</v>
      </c>
      <c r="S89" s="202">
        <v>0</v>
      </c>
      <c r="T89" s="202">
        <v>0</v>
      </c>
      <c r="U89" s="202">
        <v>51.15</v>
      </c>
      <c r="V89" s="202">
        <v>5.41</v>
      </c>
      <c r="W89" s="202">
        <v>13.35</v>
      </c>
      <c r="X89" s="202">
        <v>29.38</v>
      </c>
      <c r="Y89" s="202">
        <v>0</v>
      </c>
      <c r="Z89">
        <v>0</v>
      </c>
      <c r="AA89" s="202">
        <v>10.01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29.77</v>
      </c>
      <c r="AH89" s="202">
        <v>0</v>
      </c>
      <c r="AI89" s="202">
        <v>58.45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75.5</v>
      </c>
      <c r="AQ89" s="202">
        <v>19.61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</v>
      </c>
      <c r="L90" s="202">
        <v>144.62</v>
      </c>
      <c r="M90" s="202">
        <v>13.67</v>
      </c>
      <c r="N90" s="202">
        <v>35.29</v>
      </c>
      <c r="O90" s="202">
        <v>0</v>
      </c>
      <c r="P90" s="202">
        <v>40.56</v>
      </c>
      <c r="Q90" s="202">
        <v>5.99</v>
      </c>
      <c r="R90" s="202">
        <v>12.22</v>
      </c>
      <c r="S90" s="202">
        <v>0</v>
      </c>
      <c r="T90" s="202">
        <v>0</v>
      </c>
      <c r="U90" s="202">
        <v>51.15</v>
      </c>
      <c r="V90" s="202">
        <v>5.41</v>
      </c>
      <c r="W90" s="202">
        <v>13.35</v>
      </c>
      <c r="X90" s="202">
        <v>29.38</v>
      </c>
      <c r="Y90" s="202">
        <v>0</v>
      </c>
      <c r="Z90">
        <v>0</v>
      </c>
      <c r="AA90" s="202">
        <v>10.01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29.77</v>
      </c>
      <c r="AH90" s="202">
        <v>0</v>
      </c>
      <c r="AI90" s="202">
        <v>58.45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75.5</v>
      </c>
      <c r="AQ90" s="202">
        <v>19.61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9.1999999999999993</v>
      </c>
      <c r="L91" s="202">
        <v>144.62</v>
      </c>
      <c r="M91" s="202">
        <v>13.67</v>
      </c>
      <c r="N91" s="202">
        <v>35.29</v>
      </c>
      <c r="O91" s="202">
        <v>0</v>
      </c>
      <c r="P91" s="202">
        <v>40.56</v>
      </c>
      <c r="Q91" s="202">
        <v>5.99</v>
      </c>
      <c r="R91" s="202">
        <v>12.22</v>
      </c>
      <c r="S91" s="202">
        <v>0</v>
      </c>
      <c r="T91" s="202">
        <v>0</v>
      </c>
      <c r="U91" s="202">
        <v>51.15</v>
      </c>
      <c r="V91" s="202">
        <v>5.41</v>
      </c>
      <c r="W91" s="202">
        <v>13.35</v>
      </c>
      <c r="X91" s="202">
        <v>29.38</v>
      </c>
      <c r="Y91" s="202">
        <v>0</v>
      </c>
      <c r="Z91">
        <v>0</v>
      </c>
      <c r="AA91" s="202">
        <v>10.01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29.77</v>
      </c>
      <c r="AH91" s="202">
        <v>0</v>
      </c>
      <c r="AI91" s="202">
        <v>58.45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75.5</v>
      </c>
      <c r="AQ91" s="202">
        <v>19.61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9</v>
      </c>
      <c r="L92" s="202">
        <v>144.62</v>
      </c>
      <c r="M92" s="202">
        <v>13.67</v>
      </c>
      <c r="N92" s="202">
        <v>35.29</v>
      </c>
      <c r="O92" s="202">
        <v>0</v>
      </c>
      <c r="P92" s="202">
        <v>40.56</v>
      </c>
      <c r="Q92" s="202">
        <v>5.99</v>
      </c>
      <c r="R92" s="202">
        <v>12.22</v>
      </c>
      <c r="S92" s="202">
        <v>0</v>
      </c>
      <c r="T92" s="202">
        <v>0</v>
      </c>
      <c r="U92" s="202">
        <v>51.15</v>
      </c>
      <c r="V92" s="202">
        <v>5.41</v>
      </c>
      <c r="W92" s="202">
        <v>13.35</v>
      </c>
      <c r="X92" s="202">
        <v>29.38</v>
      </c>
      <c r="Y92" s="202">
        <v>0</v>
      </c>
      <c r="Z92">
        <v>0</v>
      </c>
      <c r="AA92" s="202">
        <v>10.01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29.77</v>
      </c>
      <c r="AH92" s="202">
        <v>0</v>
      </c>
      <c r="AI92" s="202">
        <v>58.45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75.5</v>
      </c>
      <c r="AQ92" s="202">
        <v>19.61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9.2899999999999991</v>
      </c>
      <c r="L93" s="202">
        <v>144.62</v>
      </c>
      <c r="M93" s="202">
        <v>13.67</v>
      </c>
      <c r="N93" s="202">
        <v>35.29</v>
      </c>
      <c r="O93" s="202">
        <v>0</v>
      </c>
      <c r="P93" s="202">
        <v>40.56</v>
      </c>
      <c r="Q93" s="202">
        <v>5.99</v>
      </c>
      <c r="R93" s="202">
        <v>12.22</v>
      </c>
      <c r="S93" s="202">
        <v>0</v>
      </c>
      <c r="T93" s="202">
        <v>0</v>
      </c>
      <c r="U93" s="202">
        <v>51.15</v>
      </c>
      <c r="V93" s="202">
        <v>5.41</v>
      </c>
      <c r="W93" s="202">
        <v>13.35</v>
      </c>
      <c r="X93" s="202">
        <v>29.38</v>
      </c>
      <c r="Y93" s="202">
        <v>0</v>
      </c>
      <c r="Z93">
        <v>0</v>
      </c>
      <c r="AA93" s="202">
        <v>10.01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29.77</v>
      </c>
      <c r="AH93" s="202">
        <v>0</v>
      </c>
      <c r="AI93" s="202">
        <v>58.45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75.5</v>
      </c>
      <c r="AQ93" s="202">
        <v>19.61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</v>
      </c>
      <c r="L94" s="202">
        <v>144.62</v>
      </c>
      <c r="M94" s="202">
        <v>13.67</v>
      </c>
      <c r="N94" s="202">
        <v>35.29</v>
      </c>
      <c r="O94" s="202">
        <v>0</v>
      </c>
      <c r="P94" s="202">
        <v>40.56</v>
      </c>
      <c r="Q94" s="202">
        <v>5.99</v>
      </c>
      <c r="R94" s="202">
        <v>12.22</v>
      </c>
      <c r="S94" s="202">
        <v>0</v>
      </c>
      <c r="T94" s="202">
        <v>0</v>
      </c>
      <c r="U94" s="202">
        <v>51.15</v>
      </c>
      <c r="V94" s="202">
        <v>5.41</v>
      </c>
      <c r="W94" s="202">
        <v>13.35</v>
      </c>
      <c r="X94" s="202">
        <v>29.38</v>
      </c>
      <c r="Y94" s="202">
        <v>0</v>
      </c>
      <c r="Z94">
        <v>0</v>
      </c>
      <c r="AA94" s="202">
        <v>10.01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29.77</v>
      </c>
      <c r="AH94" s="202">
        <v>0</v>
      </c>
      <c r="AI94" s="202">
        <v>58.45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75.5</v>
      </c>
      <c r="AQ94" s="202">
        <v>19.61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4.97</v>
      </c>
      <c r="L95" s="202">
        <v>199.06</v>
      </c>
      <c r="M95" s="202">
        <v>13.67</v>
      </c>
      <c r="N95" s="202">
        <v>35.29</v>
      </c>
      <c r="O95" s="202">
        <v>0</v>
      </c>
      <c r="P95" s="202">
        <v>40.56</v>
      </c>
      <c r="Q95" s="202">
        <v>3.47</v>
      </c>
      <c r="R95" s="202">
        <v>12.32</v>
      </c>
      <c r="S95" s="202">
        <v>0</v>
      </c>
      <c r="T95" s="202">
        <v>0</v>
      </c>
      <c r="U95" s="202">
        <v>51.15</v>
      </c>
      <c r="V95" s="202">
        <v>5.41</v>
      </c>
      <c r="W95" s="202">
        <v>13.35</v>
      </c>
      <c r="X95" s="202">
        <v>29.38</v>
      </c>
      <c r="Y95" s="202">
        <v>0</v>
      </c>
      <c r="Z95">
        <v>0</v>
      </c>
      <c r="AA95" s="202">
        <v>10.01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29.77</v>
      </c>
      <c r="AH95" s="202">
        <v>0</v>
      </c>
      <c r="AI95" s="202">
        <v>58.45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75.5</v>
      </c>
      <c r="AQ95" s="202">
        <v>19.61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4.97</v>
      </c>
      <c r="L96" s="202">
        <v>180.59</v>
      </c>
      <c r="M96" s="202">
        <v>13.67</v>
      </c>
      <c r="N96" s="202">
        <v>35.29</v>
      </c>
      <c r="O96" s="202">
        <v>0</v>
      </c>
      <c r="P96" s="202">
        <v>40.56</v>
      </c>
      <c r="Q96" s="202">
        <v>3.47</v>
      </c>
      <c r="R96" s="202">
        <v>12.22</v>
      </c>
      <c r="S96" s="202">
        <v>0</v>
      </c>
      <c r="T96" s="202">
        <v>0</v>
      </c>
      <c r="U96" s="202">
        <v>51.15</v>
      </c>
      <c r="V96" s="202">
        <v>5.41</v>
      </c>
      <c r="W96" s="202">
        <v>13.35</v>
      </c>
      <c r="X96" s="202">
        <v>29.38</v>
      </c>
      <c r="Y96" s="202">
        <v>0</v>
      </c>
      <c r="Z96">
        <v>0</v>
      </c>
      <c r="AA96" s="202">
        <v>10.01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29.77</v>
      </c>
      <c r="AH96" s="202">
        <v>0</v>
      </c>
      <c r="AI96" s="202">
        <v>58.45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75.5</v>
      </c>
      <c r="AQ96" s="202">
        <v>19.61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4.97</v>
      </c>
      <c r="L97" s="202">
        <v>112.09</v>
      </c>
      <c r="M97" s="202">
        <v>13.67</v>
      </c>
      <c r="N97" s="202">
        <v>35.29</v>
      </c>
      <c r="O97" s="202">
        <v>0</v>
      </c>
      <c r="P97" s="202">
        <v>40.56</v>
      </c>
      <c r="Q97" s="202">
        <v>3.55</v>
      </c>
      <c r="R97" s="202">
        <v>12.22</v>
      </c>
      <c r="S97" s="202">
        <v>0</v>
      </c>
      <c r="T97" s="202">
        <v>0</v>
      </c>
      <c r="U97" s="202">
        <v>51.15</v>
      </c>
      <c r="V97" s="202">
        <v>5.41</v>
      </c>
      <c r="W97" s="202">
        <v>13.35</v>
      </c>
      <c r="X97" s="202">
        <v>29.38</v>
      </c>
      <c r="Y97" s="202">
        <v>0</v>
      </c>
      <c r="Z97">
        <v>0</v>
      </c>
      <c r="AA97" s="202">
        <v>10.01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29.77</v>
      </c>
      <c r="AH97" s="202">
        <v>0</v>
      </c>
      <c r="AI97" s="202">
        <v>58.45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75.5</v>
      </c>
      <c r="AQ97" s="202">
        <v>19.61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4.97</v>
      </c>
      <c r="L98" s="202">
        <v>112.09</v>
      </c>
      <c r="M98" s="202">
        <v>13.67</v>
      </c>
      <c r="N98" s="202">
        <v>35.29</v>
      </c>
      <c r="O98" s="202">
        <v>0</v>
      </c>
      <c r="P98" s="202">
        <v>40.56</v>
      </c>
      <c r="Q98" s="202">
        <v>3.55</v>
      </c>
      <c r="R98" s="202">
        <v>12.6</v>
      </c>
      <c r="S98" s="202">
        <v>0</v>
      </c>
      <c r="T98" s="202">
        <v>0</v>
      </c>
      <c r="U98" s="202">
        <v>51.15</v>
      </c>
      <c r="V98" s="202">
        <v>5.41</v>
      </c>
      <c r="W98" s="202">
        <v>13.35</v>
      </c>
      <c r="X98" s="202">
        <v>29.38</v>
      </c>
      <c r="Y98" s="202">
        <v>0</v>
      </c>
      <c r="Z98">
        <v>0</v>
      </c>
      <c r="AA98" s="202">
        <v>10.01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29.77</v>
      </c>
      <c r="AH98" s="202">
        <v>0</v>
      </c>
      <c r="AI98" s="202">
        <v>58.45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75.5</v>
      </c>
      <c r="AQ98" s="202">
        <v>19.61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0.13677750000000011</v>
      </c>
      <c r="L99">
        <f t="shared" si="0"/>
        <v>2.931632500000005</v>
      </c>
      <c r="M99">
        <f t="shared" si="0"/>
        <v>0.31995000000000007</v>
      </c>
      <c r="N99">
        <f t="shared" si="0"/>
        <v>0.84695999999999938</v>
      </c>
      <c r="O99">
        <f t="shared" si="0"/>
        <v>0</v>
      </c>
      <c r="P99">
        <f t="shared" si="0"/>
        <v>0.97343999999999897</v>
      </c>
      <c r="Q99">
        <f t="shared" si="0"/>
        <v>9.4232500000000163E-2</v>
      </c>
      <c r="R99">
        <f t="shared" si="0"/>
        <v>0.20568750000000022</v>
      </c>
      <c r="S99">
        <f t="shared" si="0"/>
        <v>4.1850000000000004E-3</v>
      </c>
      <c r="T99">
        <f t="shared" si="0"/>
        <v>0</v>
      </c>
      <c r="U99">
        <f t="shared" si="0"/>
        <v>1.2543249999999997</v>
      </c>
      <c r="V99">
        <f t="shared" si="0"/>
        <v>9.7555000000000155E-2</v>
      </c>
      <c r="W99">
        <f t="shared" si="0"/>
        <v>0.28247250000000002</v>
      </c>
      <c r="X99">
        <f t="shared" si="0"/>
        <v>0.62230250000000009</v>
      </c>
      <c r="Y99">
        <f t="shared" si="0"/>
        <v>0</v>
      </c>
      <c r="Z99">
        <f t="shared" si="0"/>
        <v>0</v>
      </c>
      <c r="AA99">
        <f t="shared" si="0"/>
        <v>0.24003499999999997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0.70484999999999987</v>
      </c>
      <c r="AH99">
        <f t="shared" si="0"/>
        <v>0</v>
      </c>
      <c r="AI99">
        <f t="shared" si="0"/>
        <v>1.4083400000000004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0.89640999999999937</v>
      </c>
      <c r="AQ99">
        <f t="shared" si="0"/>
        <v>0.44417999999999946</v>
      </c>
      <c r="AR99">
        <f t="shared" si="0"/>
        <v>0.28243500000000016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45.17</v>
      </c>
      <c r="AH3" s="202">
        <v>0</v>
      </c>
      <c r="AI3" s="202">
        <v>19.63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7.97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1.39</v>
      </c>
      <c r="AZ3" s="202">
        <v>3.88</v>
      </c>
      <c r="BA3" s="202">
        <v>2.94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44.42</v>
      </c>
      <c r="AH4" s="202">
        <v>0</v>
      </c>
      <c r="AI4" s="202">
        <v>19.63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7.97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1.39</v>
      </c>
      <c r="AZ4" s="202">
        <v>3.88</v>
      </c>
      <c r="BA4" s="202">
        <v>2.94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44.42</v>
      </c>
      <c r="AH5" s="202">
        <v>0</v>
      </c>
      <c r="AI5" s="202">
        <v>19.63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7.97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1.39</v>
      </c>
      <c r="AZ5" s="202">
        <v>3.88</v>
      </c>
      <c r="BA5" s="202">
        <v>2.94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44.42</v>
      </c>
      <c r="AH6" s="202">
        <v>0</v>
      </c>
      <c r="AI6" s="202">
        <v>19.63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7.97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1.39</v>
      </c>
      <c r="AZ6" s="202">
        <v>3.88</v>
      </c>
      <c r="BA6" s="202">
        <v>2.94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44.42</v>
      </c>
      <c r="AH7" s="202">
        <v>0</v>
      </c>
      <c r="AI7" s="202">
        <v>19.63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7.97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1.39</v>
      </c>
      <c r="AZ7" s="202">
        <v>3.88</v>
      </c>
      <c r="BA7" s="202">
        <v>2.94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44.42</v>
      </c>
      <c r="AH8" s="202">
        <v>0</v>
      </c>
      <c r="AI8" s="202">
        <v>19.63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7.97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1.39</v>
      </c>
      <c r="AZ8" s="202">
        <v>3.88</v>
      </c>
      <c r="BA8" s="202">
        <v>2.94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44.42</v>
      </c>
      <c r="AH9" s="202">
        <v>0</v>
      </c>
      <c r="AI9" s="202">
        <v>19.63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7.97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1.39</v>
      </c>
      <c r="AZ9" s="202">
        <v>3.88</v>
      </c>
      <c r="BA9" s="202">
        <v>2.94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44.42</v>
      </c>
      <c r="AH10" s="202">
        <v>0</v>
      </c>
      <c r="AI10" s="202">
        <v>19.63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7.97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1.39</v>
      </c>
      <c r="AZ10" s="202">
        <v>3.88</v>
      </c>
      <c r="BA10" s="202">
        <v>2.94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44.42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7.97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1.39</v>
      </c>
      <c r="AZ11" s="202">
        <v>3.88</v>
      </c>
      <c r="BA11" s="202">
        <v>2.94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0.22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44.42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7.97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1.39</v>
      </c>
      <c r="AZ12" s="202">
        <v>3.88</v>
      </c>
      <c r="BA12" s="202">
        <v>2.94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0.22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44.42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7.97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1.39</v>
      </c>
      <c r="AZ13" s="202">
        <v>3.88</v>
      </c>
      <c r="BA13" s="202">
        <v>2.94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0.22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44.42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7.97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1.39</v>
      </c>
      <c r="AZ14" s="202">
        <v>3.88</v>
      </c>
      <c r="BA14" s="202">
        <v>2.94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0.22</v>
      </c>
      <c r="R15" s="202">
        <v>0.19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44.42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7.97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1.39</v>
      </c>
      <c r="AZ15" s="202">
        <v>3.88</v>
      </c>
      <c r="BA15" s="202">
        <v>2.94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0.22</v>
      </c>
      <c r="R16" s="202">
        <v>0.19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44.42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7.97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1.39</v>
      </c>
      <c r="AZ16" s="202">
        <v>3.88</v>
      </c>
      <c r="BA16" s="202">
        <v>2.94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0.22</v>
      </c>
      <c r="R17" s="202">
        <v>0.19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44.42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7.97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1.39</v>
      </c>
      <c r="AZ17" s="202">
        <v>3.88</v>
      </c>
      <c r="BA17" s="202">
        <v>2.94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0.22</v>
      </c>
      <c r="R18" s="202">
        <v>0.19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44.42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7.97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1.39</v>
      </c>
      <c r="AZ18" s="202">
        <v>3.88</v>
      </c>
      <c r="BA18" s="202">
        <v>2.94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0.22</v>
      </c>
      <c r="R19" s="202">
        <v>0.19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44.42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7.97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1.39</v>
      </c>
      <c r="AZ19" s="202">
        <v>3.88</v>
      </c>
      <c r="BA19" s="202">
        <v>2.94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0.22</v>
      </c>
      <c r="R20" s="202">
        <v>0.19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44.42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7.97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1.39</v>
      </c>
      <c r="AZ20" s="202">
        <v>3.88</v>
      </c>
      <c r="BA20" s="202">
        <v>2.94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0.22</v>
      </c>
      <c r="R21" s="202">
        <v>0.19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44.42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7.97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1.39</v>
      </c>
      <c r="AZ21" s="202">
        <v>3.88</v>
      </c>
      <c r="BA21" s="202">
        <v>2.94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0.22</v>
      </c>
      <c r="R22" s="202">
        <v>0.19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44.42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7.97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1.39</v>
      </c>
      <c r="AZ22" s="202">
        <v>3.88</v>
      </c>
      <c r="BA22" s="202">
        <v>2.94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0.22</v>
      </c>
      <c r="R23" s="202">
        <v>0.19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44.42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7.97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1.39</v>
      </c>
      <c r="AZ23" s="202">
        <v>3.88</v>
      </c>
      <c r="BA23" s="202">
        <v>2.94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0.22</v>
      </c>
      <c r="R24" s="202">
        <v>0.19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44.42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7.97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1.39</v>
      </c>
      <c r="AZ24" s="202">
        <v>3.88</v>
      </c>
      <c r="BA24" s="202">
        <v>2.94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0.22</v>
      </c>
      <c r="R25" s="202">
        <v>0.19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44.42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7.97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1.39</v>
      </c>
      <c r="AZ25" s="202">
        <v>3.88</v>
      </c>
      <c r="BA25" s="202">
        <v>2.94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0.22</v>
      </c>
      <c r="R26" s="202">
        <v>0.19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44.42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7.97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1.39</v>
      </c>
      <c r="AZ26" s="202">
        <v>3.88</v>
      </c>
      <c r="BA26" s="202">
        <v>2.94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44.42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7.97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1.39</v>
      </c>
      <c r="AZ27" s="202">
        <v>3.88</v>
      </c>
      <c r="BA27" s="202">
        <v>2.94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44.42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7.97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1.39</v>
      </c>
      <c r="AZ28" s="202">
        <v>3.88</v>
      </c>
      <c r="BA28" s="202">
        <v>2.94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44.42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7.97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1.39</v>
      </c>
      <c r="AZ29" s="202">
        <v>3.88</v>
      </c>
      <c r="BA29" s="202">
        <v>2.94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44.42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7.97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1.39</v>
      </c>
      <c r="AZ30" s="202">
        <v>3.88</v>
      </c>
      <c r="BA30" s="202">
        <v>2.94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44.42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7.97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1.39</v>
      </c>
      <c r="AZ31" s="202">
        <v>3.88</v>
      </c>
      <c r="BA31" s="202">
        <v>2.94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44.42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7.97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1.39</v>
      </c>
      <c r="AZ32" s="202">
        <v>3.88</v>
      </c>
      <c r="BA32" s="202">
        <v>2.94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0.22</v>
      </c>
      <c r="R33" s="202">
        <v>0.74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44.42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7.97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1.39</v>
      </c>
      <c r="AZ33" s="202">
        <v>3.88</v>
      </c>
      <c r="BA33" s="202">
        <v>2.94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0.22</v>
      </c>
      <c r="R34" s="202">
        <v>0.19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44.42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7.97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1.39</v>
      </c>
      <c r="AZ34" s="202">
        <v>3.88</v>
      </c>
      <c r="BA34" s="202">
        <v>2.94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0.22</v>
      </c>
      <c r="R35" s="202">
        <v>0.19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44.42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7.97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1.39</v>
      </c>
      <c r="AZ35" s="202">
        <v>3.88</v>
      </c>
      <c r="BA35" s="202">
        <v>2.59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0.22</v>
      </c>
      <c r="R36" s="202">
        <v>0.19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44.42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7.97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1.39</v>
      </c>
      <c r="AZ36" s="202">
        <v>3.88</v>
      </c>
      <c r="BA36" s="202">
        <v>2.59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0.22</v>
      </c>
      <c r="R37" s="202">
        <v>0.19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44.42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7.97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1.39</v>
      </c>
      <c r="AZ37" s="202">
        <v>3.88</v>
      </c>
      <c r="BA37" s="202">
        <v>2.4300000000000002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0.22</v>
      </c>
      <c r="R38" s="202">
        <v>0.19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44.42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7.97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1.39</v>
      </c>
      <c r="AZ38" s="202">
        <v>3.88</v>
      </c>
      <c r="BA38" s="202">
        <v>2.4300000000000002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0.22</v>
      </c>
      <c r="R39" s="202">
        <v>0.19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44.42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7.97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1.39</v>
      </c>
      <c r="AZ39" s="202">
        <v>3.88</v>
      </c>
      <c r="BA39" s="202">
        <v>2.4300000000000002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0.22</v>
      </c>
      <c r="R40" s="202">
        <v>0.19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44.42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7.97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1.39</v>
      </c>
      <c r="AZ40" s="202">
        <v>3.88</v>
      </c>
      <c r="BA40" s="202">
        <v>2.4300000000000002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0.22</v>
      </c>
      <c r="R41" s="202">
        <v>0.19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44.42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7.97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1.39</v>
      </c>
      <c r="AZ41" s="202">
        <v>3.88</v>
      </c>
      <c r="BA41" s="202">
        <v>2.4300000000000002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0.22</v>
      </c>
      <c r="R42" s="202">
        <v>0.19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44.42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7.97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1.39</v>
      </c>
      <c r="AZ42" s="202">
        <v>3.88</v>
      </c>
      <c r="BA42" s="202">
        <v>2.4300000000000002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0.22</v>
      </c>
      <c r="R43" s="202">
        <v>0.19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44.42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7.97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1.39</v>
      </c>
      <c r="AZ43" s="202">
        <v>3.88</v>
      </c>
      <c r="BA43" s="202">
        <v>2.4300000000000002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0.22</v>
      </c>
      <c r="R44" s="202">
        <v>0.19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44.42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7.97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1.39</v>
      </c>
      <c r="AZ44" s="202">
        <v>3.88</v>
      </c>
      <c r="BA44" s="202">
        <v>2.4300000000000002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0.22</v>
      </c>
      <c r="R45" s="202">
        <v>0.19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44.42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7.97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1.39</v>
      </c>
      <c r="AZ45" s="202">
        <v>3.88</v>
      </c>
      <c r="BA45" s="202">
        <v>2.4300000000000002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0.22</v>
      </c>
      <c r="R46" s="202">
        <v>0.19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44.42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7.97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1.39</v>
      </c>
      <c r="AZ46" s="202">
        <v>3.88</v>
      </c>
      <c r="BA46" s="202">
        <v>2.4300000000000002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0.22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44.42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7.97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1.39</v>
      </c>
      <c r="AZ47" s="202">
        <v>3.88</v>
      </c>
      <c r="BA47" s="202">
        <v>2.61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0.22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44.42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7.97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1.39</v>
      </c>
      <c r="AZ48" s="202">
        <v>3.88</v>
      </c>
      <c r="BA48" s="202">
        <v>2.61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0.22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44.42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7.97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1.39</v>
      </c>
      <c r="AZ49" s="202">
        <v>3.88</v>
      </c>
      <c r="BA49" s="202">
        <v>2.61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0.22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44.42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7.97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1.39</v>
      </c>
      <c r="AZ50" s="202">
        <v>3.88</v>
      </c>
      <c r="BA50" s="202">
        <v>2.61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0.22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45.77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7.97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1.39</v>
      </c>
      <c r="AZ51" s="202">
        <v>3.88</v>
      </c>
      <c r="BA51" s="202">
        <v>2.61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0.22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45.77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7.97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1.39</v>
      </c>
      <c r="AZ52" s="202">
        <v>3.88</v>
      </c>
      <c r="BA52" s="202">
        <v>2.61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0.22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45.77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7.97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1.39</v>
      </c>
      <c r="AZ53" s="202">
        <v>3.88</v>
      </c>
      <c r="BA53" s="202">
        <v>2.61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0.22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45.77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7.97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1.39</v>
      </c>
      <c r="AZ54" s="202">
        <v>3.88</v>
      </c>
      <c r="BA54" s="202">
        <v>2.61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0.22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46.37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7.97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1.39</v>
      </c>
      <c r="AZ55" s="202">
        <v>3.88</v>
      </c>
      <c r="BA55" s="202">
        <v>2.61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0.22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46.37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7.97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1.39</v>
      </c>
      <c r="AZ56" s="202">
        <v>3.88</v>
      </c>
      <c r="BA56" s="202">
        <v>2.61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0.22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46.37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7.97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1.39</v>
      </c>
      <c r="AZ57" s="202">
        <v>3.88</v>
      </c>
      <c r="BA57" s="202">
        <v>2.61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0.22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46.37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7.97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1.39</v>
      </c>
      <c r="AZ58" s="202">
        <v>3.88</v>
      </c>
      <c r="BA58" s="202">
        <v>2.61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0.22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46.37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7.97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1.39</v>
      </c>
      <c r="AZ59" s="202">
        <v>3.88</v>
      </c>
      <c r="BA59" s="202">
        <v>2.48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0.22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46.37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7.97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1.39</v>
      </c>
      <c r="AZ60" s="202">
        <v>3.88</v>
      </c>
      <c r="BA60" s="202">
        <v>2.48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0.22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46.37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7.97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1.39</v>
      </c>
      <c r="AZ61" s="202">
        <v>3.88</v>
      </c>
      <c r="BA61" s="202">
        <v>2.48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0.22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46.37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7.97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3.88</v>
      </c>
      <c r="BA62" s="202">
        <v>2.48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0.22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46.37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7.97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3.88</v>
      </c>
      <c r="BA63" s="202">
        <v>2.48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0.22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46.37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7.97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3.88</v>
      </c>
      <c r="BA64" s="202">
        <v>2.48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0.22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46.37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7.97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3.88</v>
      </c>
      <c r="BA65" s="202">
        <v>2.48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0.22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46.37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7.97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3.88</v>
      </c>
      <c r="BA66" s="202">
        <v>2.48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46.37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7.97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3.88</v>
      </c>
      <c r="BA67" s="202">
        <v>2.48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46.37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7.97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3.88</v>
      </c>
      <c r="BA68" s="202">
        <v>2.48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46.37</v>
      </c>
      <c r="AH69" s="202">
        <v>0</v>
      </c>
      <c r="AI69" s="202">
        <v>19.600000000000001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7.97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3.88</v>
      </c>
      <c r="BA69" s="202">
        <v>2.48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46.37</v>
      </c>
      <c r="AH70" s="202">
        <v>0</v>
      </c>
      <c r="AI70" s="202">
        <v>19.600000000000001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7.97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3.88</v>
      </c>
      <c r="BA70" s="202">
        <v>2.48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46.37</v>
      </c>
      <c r="AH71" s="202">
        <v>0</v>
      </c>
      <c r="AI71" s="202">
        <v>19.600000000000001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7.97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3.88</v>
      </c>
      <c r="BA71" s="202">
        <v>2.68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46.37</v>
      </c>
      <c r="AH72" s="202">
        <v>0</v>
      </c>
      <c r="AI72" s="202">
        <v>19.600000000000001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7.97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1.39</v>
      </c>
      <c r="AZ72" s="202">
        <v>3.88</v>
      </c>
      <c r="BA72" s="202">
        <v>2.68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46.37</v>
      </c>
      <c r="AH73" s="202">
        <v>0</v>
      </c>
      <c r="AI73" s="202">
        <v>19.600000000000001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7.97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1.39</v>
      </c>
      <c r="AZ73" s="202">
        <v>3.88</v>
      </c>
      <c r="BA73" s="202">
        <v>2.68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46.37</v>
      </c>
      <c r="AH74" s="202">
        <v>0</v>
      </c>
      <c r="AI74" s="202">
        <v>19.600000000000001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7.97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1.39</v>
      </c>
      <c r="AZ74" s="202">
        <v>3.88</v>
      </c>
      <c r="BA74" s="202">
        <v>2.68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46.37</v>
      </c>
      <c r="AH75" s="202">
        <v>0</v>
      </c>
      <c r="AI75" s="202">
        <v>19.600000000000001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7.97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1.39</v>
      </c>
      <c r="AZ75" s="202">
        <v>3.88</v>
      </c>
      <c r="BA75" s="202">
        <v>2.68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46.37</v>
      </c>
      <c r="AH76" s="202">
        <v>0</v>
      </c>
      <c r="AI76" s="202">
        <v>19.600000000000001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7.97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3.88</v>
      </c>
      <c r="BA76" s="202">
        <v>2.68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46.37</v>
      </c>
      <c r="AH77" s="202">
        <v>0</v>
      </c>
      <c r="AI77" s="202">
        <v>19.600000000000001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7.97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4.18</v>
      </c>
      <c r="AZ77" s="202">
        <v>3.88</v>
      </c>
      <c r="BA77" s="202">
        <v>3.51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46.37</v>
      </c>
      <c r="AH78" s="202">
        <v>0</v>
      </c>
      <c r="AI78" s="202">
        <v>19.600000000000001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7.97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4.18</v>
      </c>
      <c r="AZ78" s="202">
        <v>3.88</v>
      </c>
      <c r="BA78" s="202">
        <v>3.51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46.37</v>
      </c>
      <c r="AH79" s="202">
        <v>0</v>
      </c>
      <c r="AI79" s="202">
        <v>19.600000000000001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7.97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4.18</v>
      </c>
      <c r="AZ79" s="202">
        <v>3.88</v>
      </c>
      <c r="BA79" s="202">
        <v>3.51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46.37</v>
      </c>
      <c r="AH80" s="202">
        <v>0</v>
      </c>
      <c r="AI80" s="202">
        <v>19.600000000000001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7.97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4.18</v>
      </c>
      <c r="AZ80" s="202">
        <v>3.88</v>
      </c>
      <c r="BA80" s="202">
        <v>3.51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46.37</v>
      </c>
      <c r="AH81" s="202">
        <v>0</v>
      </c>
      <c r="AI81" s="202">
        <v>17.78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7.97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4.18</v>
      </c>
      <c r="AZ81" s="202">
        <v>3.88</v>
      </c>
      <c r="BA81" s="202">
        <v>3.51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46.37</v>
      </c>
      <c r="AH82" s="202">
        <v>0</v>
      </c>
      <c r="AI82" s="202">
        <v>17.78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7.97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4.18</v>
      </c>
      <c r="AZ82" s="202">
        <v>3.88</v>
      </c>
      <c r="BA82" s="202">
        <v>3.51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46.37</v>
      </c>
      <c r="AH83" s="202">
        <v>0</v>
      </c>
      <c r="AI83" s="202">
        <v>15.84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7.97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4.18</v>
      </c>
      <c r="AZ83" s="202">
        <v>3.88</v>
      </c>
      <c r="BA83" s="202">
        <v>3.51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46.37</v>
      </c>
      <c r="AH84" s="202">
        <v>0</v>
      </c>
      <c r="AI84" s="202">
        <v>15.84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7.97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4.18</v>
      </c>
      <c r="AZ84" s="202">
        <v>3.88</v>
      </c>
      <c r="BA84" s="202">
        <v>3.51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46.37</v>
      </c>
      <c r="AH85" s="202">
        <v>0</v>
      </c>
      <c r="AI85" s="202">
        <v>7.57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7.97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3.18</v>
      </c>
      <c r="AZ85" s="202">
        <v>3.88</v>
      </c>
      <c r="BA85" s="202">
        <v>3.01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46.37</v>
      </c>
      <c r="AH86" s="202">
        <v>0</v>
      </c>
      <c r="AI86" s="202">
        <v>7.57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7.97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3.18</v>
      </c>
      <c r="AZ86" s="202">
        <v>3.88</v>
      </c>
      <c r="BA86" s="202">
        <v>3.01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2.4500000000000002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46.37</v>
      </c>
      <c r="AH87" s="202">
        <v>0</v>
      </c>
      <c r="AI87" s="202">
        <v>14.16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7.97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3.18</v>
      </c>
      <c r="AZ87" s="202">
        <v>3.88</v>
      </c>
      <c r="BA87" s="202">
        <v>3.01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46.37</v>
      </c>
      <c r="AH88" s="202">
        <v>0</v>
      </c>
      <c r="AI88" s="202">
        <v>14.16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7.97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3.18</v>
      </c>
      <c r="AZ88" s="202">
        <v>3.88</v>
      </c>
      <c r="BA88" s="202">
        <v>3.01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46.37</v>
      </c>
      <c r="AH89" s="202">
        <v>0</v>
      </c>
      <c r="AI89" s="202">
        <v>19.600000000000001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7.97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3.18</v>
      </c>
      <c r="AZ89" s="202">
        <v>3.88</v>
      </c>
      <c r="BA89" s="202">
        <v>3.01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46.37</v>
      </c>
      <c r="AH90" s="202">
        <v>0</v>
      </c>
      <c r="AI90" s="202">
        <v>19.600000000000001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7.97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3.18</v>
      </c>
      <c r="AZ90" s="202">
        <v>3.88</v>
      </c>
      <c r="BA90" s="202">
        <v>3.01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46.37</v>
      </c>
      <c r="AH91" s="202">
        <v>0</v>
      </c>
      <c r="AI91" s="202">
        <v>19.600000000000001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7.97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4.18</v>
      </c>
      <c r="AZ91" s="202">
        <v>3.88</v>
      </c>
      <c r="BA91" s="202">
        <v>3.51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46.37</v>
      </c>
      <c r="AH92" s="202">
        <v>0</v>
      </c>
      <c r="AI92" s="202">
        <v>19.600000000000001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7.97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4.18</v>
      </c>
      <c r="AZ92" s="202">
        <v>3.88</v>
      </c>
      <c r="BA92" s="202">
        <v>3.51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1.66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46.37</v>
      </c>
      <c r="AH93" s="202">
        <v>0</v>
      </c>
      <c r="AI93" s="202">
        <v>19.600000000000001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7.97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4.18</v>
      </c>
      <c r="AZ93" s="202">
        <v>3.88</v>
      </c>
      <c r="BA93" s="202">
        <v>3.51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46.37</v>
      </c>
      <c r="AH94" s="202">
        <v>0</v>
      </c>
      <c r="AI94" s="202">
        <v>19.600000000000001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7.97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4.18</v>
      </c>
      <c r="AZ94" s="202">
        <v>3.88</v>
      </c>
      <c r="BA94" s="202">
        <v>3.51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0.21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46.37</v>
      </c>
      <c r="AH95" s="202">
        <v>0</v>
      </c>
      <c r="AI95" s="202">
        <v>19.600000000000001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7.97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2.79</v>
      </c>
      <c r="AZ95" s="202">
        <v>3.88</v>
      </c>
      <c r="BA95" s="202">
        <v>3.43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3.96</v>
      </c>
      <c r="M96" s="202">
        <v>0</v>
      </c>
      <c r="N96" s="202">
        <v>0</v>
      </c>
      <c r="O96" s="202">
        <v>0</v>
      </c>
      <c r="P96" s="202">
        <v>0</v>
      </c>
      <c r="Q96" s="202">
        <v>0.21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46.37</v>
      </c>
      <c r="AH96" s="202">
        <v>0</v>
      </c>
      <c r="AI96" s="202">
        <v>19.600000000000001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7.97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3.88</v>
      </c>
      <c r="BA96" s="202">
        <v>3.43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0.22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46.37</v>
      </c>
      <c r="AH97" s="202">
        <v>0</v>
      </c>
      <c r="AI97" s="202">
        <v>19.600000000000001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7.97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1.39</v>
      </c>
      <c r="AZ97" s="202">
        <v>3.88</v>
      </c>
      <c r="BA97" s="202">
        <v>3.43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0.22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46.37</v>
      </c>
      <c r="AH98" s="202">
        <v>0</v>
      </c>
      <c r="AI98" s="202">
        <v>19.600000000000001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7.97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1.39</v>
      </c>
      <c r="AZ98" s="202">
        <v>3.88</v>
      </c>
      <c r="BA98" s="202">
        <v>3.43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1.0275E-3</v>
      </c>
      <c r="L99">
        <f t="shared" si="0"/>
        <v>9.8999999999999999E-4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2.910000000000002E-3</v>
      </c>
      <c r="R99">
        <f t="shared" si="0"/>
        <v>1.3725000000000005E-3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1.0890674999999992</v>
      </c>
      <c r="AH99">
        <f t="shared" si="0"/>
        <v>0</v>
      </c>
      <c r="AI99">
        <f t="shared" si="0"/>
        <v>0.45936999999999978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0.19128000000000042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4.5115000000000023E-2</v>
      </c>
      <c r="AZ99">
        <f t="shared" si="0"/>
        <v>9.3119999999999925E-2</v>
      </c>
      <c r="BA99">
        <f t="shared" si="0"/>
        <v>6.8654999999999994E-2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9.11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8.9600000000000009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8.9600000000000009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8.9600000000000009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8.9600000000000009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8.9600000000000009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8.9600000000000009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8.9600000000000009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8.9600000000000009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8.9600000000000009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8.9600000000000009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8.9600000000000009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8.9600000000000009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8.9600000000000009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8.9600000000000009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8.9600000000000009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8.9600000000000009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8.9600000000000009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8.9600000000000009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8.9600000000000009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8.9600000000000009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8.9600000000000009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8.9600000000000009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8.9600000000000009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8.9600000000000009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8.9600000000000009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8.9600000000000009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8.9600000000000009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8.9600000000000009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8.9600000000000009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8.9600000000000009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8.9600000000000009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8.9600000000000009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8.9600000000000009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8.9600000000000009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8.9600000000000009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8.9600000000000009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8.9600000000000009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8.9600000000000009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8.9600000000000009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8.9600000000000009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8.9600000000000009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8.9600000000000009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8.9600000000000009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8.9600000000000009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8.9600000000000009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8.9600000000000009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8.9600000000000009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9.24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9.24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9.24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9.24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9.36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9.36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9.36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9.36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9.36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9.36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9.36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9.36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9.36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9.36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9.36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9.36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9.36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9.36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9.36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9.36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9.36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9.36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9.36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9.36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9.36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9.36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9.36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9.36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9.36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9.36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9.36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9.36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9.36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9.36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9.36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9.36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9.36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9.36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9.36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9.36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9.36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9.36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9.36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9.36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9.36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9.36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9.36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9.36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0.21975750000000011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538</v>
      </c>
      <c r="D2" t="s">
        <v>538</v>
      </c>
      <c r="E2" t="s">
        <v>538</v>
      </c>
      <c r="F2" t="s">
        <v>538</v>
      </c>
      <c r="G2" t="s">
        <v>538</v>
      </c>
      <c r="H2" t="s">
        <v>538</v>
      </c>
      <c r="I2" t="s">
        <v>538</v>
      </c>
      <c r="J2" t="s">
        <v>538</v>
      </c>
      <c r="K2" t="s">
        <v>538</v>
      </c>
      <c r="L2" t="s">
        <v>538</v>
      </c>
      <c r="M2" t="s">
        <v>538</v>
      </c>
      <c r="N2" t="s">
        <v>538</v>
      </c>
      <c r="O2" t="s">
        <v>538</v>
      </c>
      <c r="P2" t="s">
        <v>538</v>
      </c>
    </row>
    <row r="3" spans="1:17">
      <c r="A3" t="s">
        <v>45</v>
      </c>
      <c r="C3" s="25">
        <v>33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150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33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148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33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148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33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148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33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148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33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148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33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148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148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148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148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148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148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148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148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148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148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148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148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148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148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148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148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148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148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148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148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148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148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148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148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148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148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148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148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148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148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148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34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148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34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148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34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148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34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148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34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148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34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148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148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148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148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148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148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152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152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152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152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154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154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154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154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154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154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154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154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154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154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154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154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154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154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154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154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154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154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154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154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154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154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34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154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34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154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34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154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34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154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34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154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34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154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34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154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34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154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35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154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35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154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35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154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35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154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35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154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35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154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35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154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35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154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35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154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35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154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154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35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154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35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154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35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154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0.81225000000000003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3.6225000000000001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30.58</v>
      </c>
      <c r="H3" s="202">
        <v>0</v>
      </c>
      <c r="I3" s="202">
        <v>0</v>
      </c>
      <c r="J3" s="202">
        <v>38.020000000000003</v>
      </c>
      <c r="K3" s="202">
        <v>64.099999999999994</v>
      </c>
      <c r="L3" s="202">
        <v>0.2</v>
      </c>
      <c r="M3" s="202">
        <v>1.01</v>
      </c>
      <c r="N3" s="202">
        <v>1.64</v>
      </c>
      <c r="O3" s="202">
        <v>2.3199999999999998</v>
      </c>
      <c r="P3" s="202">
        <v>0.85</v>
      </c>
      <c r="Q3" s="202">
        <v>0.28000000000000003</v>
      </c>
      <c r="R3" s="202">
        <v>0.56999999999999995</v>
      </c>
      <c r="S3" s="202">
        <v>0.25</v>
      </c>
      <c r="T3" s="202">
        <v>0</v>
      </c>
      <c r="U3" s="202">
        <v>1.94</v>
      </c>
      <c r="V3" s="202">
        <v>0.25</v>
      </c>
      <c r="W3" s="202">
        <v>0.62</v>
      </c>
      <c r="X3" s="202">
        <v>1.37</v>
      </c>
      <c r="Y3" s="202">
        <v>0</v>
      </c>
      <c r="Z3" s="202">
        <v>3.86</v>
      </c>
      <c r="AA3" s="202">
        <v>1.25</v>
      </c>
      <c r="AB3" s="202">
        <v>0</v>
      </c>
      <c r="AC3" s="202">
        <v>21.19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47.98</v>
      </c>
      <c r="AJ3" s="202">
        <v>0</v>
      </c>
      <c r="AK3" s="202">
        <v>15.85</v>
      </c>
      <c r="AL3" s="202">
        <v>0</v>
      </c>
      <c r="AM3" s="202">
        <v>0</v>
      </c>
      <c r="AN3" s="202">
        <v>0</v>
      </c>
      <c r="AO3" s="202">
        <v>192.99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30.58</v>
      </c>
      <c r="H4" s="202">
        <v>0</v>
      </c>
      <c r="I4" s="202">
        <v>0</v>
      </c>
      <c r="J4" s="202">
        <v>38.020000000000003</v>
      </c>
      <c r="K4" s="202">
        <v>83.47</v>
      </c>
      <c r="L4" s="202">
        <v>0.2</v>
      </c>
      <c r="M4" s="202">
        <v>1.01</v>
      </c>
      <c r="N4" s="202">
        <v>1.64</v>
      </c>
      <c r="O4" s="202">
        <v>2.3199999999999998</v>
      </c>
      <c r="P4" s="202">
        <v>0.85</v>
      </c>
      <c r="Q4" s="202">
        <v>0.28999999999999998</v>
      </c>
      <c r="R4" s="202">
        <v>0.59</v>
      </c>
      <c r="S4" s="202">
        <v>0.26</v>
      </c>
      <c r="T4" s="202">
        <v>0</v>
      </c>
      <c r="U4" s="202">
        <v>1.94</v>
      </c>
      <c r="V4" s="202">
        <v>0.25</v>
      </c>
      <c r="W4" s="202">
        <v>0.62</v>
      </c>
      <c r="X4" s="202">
        <v>1.37</v>
      </c>
      <c r="Y4" s="202">
        <v>0</v>
      </c>
      <c r="Z4" s="202">
        <v>3.86</v>
      </c>
      <c r="AA4" s="202">
        <v>1.2</v>
      </c>
      <c r="AB4" s="202">
        <v>0</v>
      </c>
      <c r="AC4" s="202">
        <v>21.19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48.68</v>
      </c>
      <c r="AJ4" s="202">
        <v>0</v>
      </c>
      <c r="AK4" s="202">
        <v>15.85</v>
      </c>
      <c r="AL4" s="202">
        <v>0</v>
      </c>
      <c r="AM4" s="202">
        <v>0</v>
      </c>
      <c r="AN4" s="202">
        <v>0</v>
      </c>
      <c r="AO4" s="202">
        <v>192.99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30.58</v>
      </c>
      <c r="H5" s="202">
        <v>0</v>
      </c>
      <c r="I5" s="202">
        <v>0</v>
      </c>
      <c r="J5" s="202">
        <v>38.020000000000003</v>
      </c>
      <c r="K5" s="202">
        <v>83.47</v>
      </c>
      <c r="L5" s="202">
        <v>0.2</v>
      </c>
      <c r="M5" s="202">
        <v>1.01</v>
      </c>
      <c r="N5" s="202">
        <v>1.64</v>
      </c>
      <c r="O5" s="202">
        <v>2.3199999999999998</v>
      </c>
      <c r="P5" s="202">
        <v>0.85</v>
      </c>
      <c r="Q5" s="202">
        <v>0.28999999999999998</v>
      </c>
      <c r="R5" s="202">
        <v>0.59</v>
      </c>
      <c r="S5" s="202">
        <v>0.22</v>
      </c>
      <c r="T5" s="202">
        <v>0</v>
      </c>
      <c r="U5" s="202">
        <v>1.94</v>
      </c>
      <c r="V5" s="202">
        <v>0.25</v>
      </c>
      <c r="W5" s="202">
        <v>0.62</v>
      </c>
      <c r="X5" s="202">
        <v>1.37</v>
      </c>
      <c r="Y5" s="202">
        <v>0</v>
      </c>
      <c r="Z5" s="202">
        <v>3.86</v>
      </c>
      <c r="AA5" s="202">
        <v>1.25</v>
      </c>
      <c r="AB5" s="202">
        <v>0</v>
      </c>
      <c r="AC5" s="202">
        <v>21.19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48.68</v>
      </c>
      <c r="AJ5" s="202">
        <v>0</v>
      </c>
      <c r="AK5" s="202">
        <v>15.85</v>
      </c>
      <c r="AL5" s="202">
        <v>0</v>
      </c>
      <c r="AM5" s="202">
        <v>0</v>
      </c>
      <c r="AN5" s="202">
        <v>0</v>
      </c>
      <c r="AO5" s="202">
        <v>192.99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30.58</v>
      </c>
      <c r="H6" s="202">
        <v>0</v>
      </c>
      <c r="I6" s="202">
        <v>0</v>
      </c>
      <c r="J6" s="202">
        <v>38.020000000000003</v>
      </c>
      <c r="K6" s="202">
        <v>122.21</v>
      </c>
      <c r="L6" s="202">
        <v>0.19</v>
      </c>
      <c r="M6" s="202">
        <v>1.01</v>
      </c>
      <c r="N6" s="202">
        <v>1.64</v>
      </c>
      <c r="O6" s="202">
        <v>2.3199999999999998</v>
      </c>
      <c r="P6" s="202">
        <v>0.85</v>
      </c>
      <c r="Q6" s="202">
        <v>0.28999999999999998</v>
      </c>
      <c r="R6" s="202">
        <v>0.59</v>
      </c>
      <c r="S6" s="202">
        <v>0.04</v>
      </c>
      <c r="T6" s="202">
        <v>0</v>
      </c>
      <c r="U6" s="202">
        <v>1.94</v>
      </c>
      <c r="V6" s="202">
        <v>0.25</v>
      </c>
      <c r="W6" s="202">
        <v>0.62</v>
      </c>
      <c r="X6" s="202">
        <v>1.37</v>
      </c>
      <c r="Y6" s="202">
        <v>0</v>
      </c>
      <c r="Z6" s="202">
        <v>3.86</v>
      </c>
      <c r="AA6" s="202">
        <v>1.25</v>
      </c>
      <c r="AB6" s="202">
        <v>0</v>
      </c>
      <c r="AC6" s="202">
        <v>21.19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48.68</v>
      </c>
      <c r="AJ6" s="202">
        <v>0</v>
      </c>
      <c r="AK6" s="202">
        <v>15.85</v>
      </c>
      <c r="AL6" s="202">
        <v>0</v>
      </c>
      <c r="AM6" s="202">
        <v>0</v>
      </c>
      <c r="AN6" s="202">
        <v>0</v>
      </c>
      <c r="AO6" s="202">
        <v>192.99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30.58</v>
      </c>
      <c r="H7" s="202">
        <v>0</v>
      </c>
      <c r="I7" s="202">
        <v>0</v>
      </c>
      <c r="J7" s="202">
        <v>38.020000000000003</v>
      </c>
      <c r="K7" s="202">
        <v>122.21</v>
      </c>
      <c r="L7" s="202">
        <v>0.19</v>
      </c>
      <c r="M7" s="202">
        <v>1.01</v>
      </c>
      <c r="N7" s="202">
        <v>1.64</v>
      </c>
      <c r="O7" s="202">
        <v>2.3199999999999998</v>
      </c>
      <c r="P7" s="202">
        <v>0.85</v>
      </c>
      <c r="Q7" s="202">
        <v>0.28999999999999998</v>
      </c>
      <c r="R7" s="202">
        <v>0.59</v>
      </c>
      <c r="S7" s="202">
        <v>0</v>
      </c>
      <c r="T7" s="202">
        <v>0</v>
      </c>
      <c r="U7" s="202">
        <v>1.94</v>
      </c>
      <c r="V7" s="202">
        <v>0.25</v>
      </c>
      <c r="W7" s="202">
        <v>0.62</v>
      </c>
      <c r="X7" s="202">
        <v>1.37</v>
      </c>
      <c r="Y7" s="202">
        <v>0</v>
      </c>
      <c r="Z7" s="202">
        <v>3.86</v>
      </c>
      <c r="AA7" s="202">
        <v>1.25</v>
      </c>
      <c r="AB7" s="202">
        <v>0</v>
      </c>
      <c r="AC7" s="202">
        <v>21.19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48.68</v>
      </c>
      <c r="AJ7" s="202">
        <v>0</v>
      </c>
      <c r="AK7" s="202">
        <v>15.85</v>
      </c>
      <c r="AL7" s="202">
        <v>0</v>
      </c>
      <c r="AM7" s="202">
        <v>0</v>
      </c>
      <c r="AN7" s="202">
        <v>0</v>
      </c>
      <c r="AO7" s="202">
        <v>192.99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30.58</v>
      </c>
      <c r="H8" s="202">
        <v>0</v>
      </c>
      <c r="I8" s="202">
        <v>0</v>
      </c>
      <c r="J8" s="202">
        <v>38.020000000000003</v>
      </c>
      <c r="K8" s="202">
        <v>151.26</v>
      </c>
      <c r="L8" s="202">
        <v>0.19</v>
      </c>
      <c r="M8" s="202">
        <v>1.01</v>
      </c>
      <c r="N8" s="202">
        <v>1.64</v>
      </c>
      <c r="O8" s="202">
        <v>2.3199999999999998</v>
      </c>
      <c r="P8" s="202">
        <v>0.85</v>
      </c>
      <c r="Q8" s="202">
        <v>0.28999999999999998</v>
      </c>
      <c r="R8" s="202">
        <v>0.59</v>
      </c>
      <c r="S8" s="202">
        <v>0</v>
      </c>
      <c r="T8" s="202">
        <v>0</v>
      </c>
      <c r="U8" s="202">
        <v>1.94</v>
      </c>
      <c r="V8" s="202">
        <v>0.25</v>
      </c>
      <c r="W8" s="202">
        <v>0.62</v>
      </c>
      <c r="X8" s="202">
        <v>1.37</v>
      </c>
      <c r="Y8" s="202">
        <v>0</v>
      </c>
      <c r="Z8" s="202">
        <v>3.86</v>
      </c>
      <c r="AA8" s="202">
        <v>1.25</v>
      </c>
      <c r="AB8" s="202">
        <v>0</v>
      </c>
      <c r="AC8" s="202">
        <v>21.19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48.68</v>
      </c>
      <c r="AJ8" s="202">
        <v>0</v>
      </c>
      <c r="AK8" s="202">
        <v>15.85</v>
      </c>
      <c r="AL8" s="202">
        <v>0</v>
      </c>
      <c r="AM8" s="202">
        <v>0</v>
      </c>
      <c r="AN8" s="202">
        <v>0</v>
      </c>
      <c r="AO8" s="202">
        <v>192.99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30.58</v>
      </c>
      <c r="H9" s="202">
        <v>0</v>
      </c>
      <c r="I9" s="202">
        <v>0</v>
      </c>
      <c r="J9" s="202">
        <v>38.020000000000003</v>
      </c>
      <c r="K9" s="202">
        <v>190</v>
      </c>
      <c r="L9" s="202">
        <v>0.19</v>
      </c>
      <c r="M9" s="202">
        <v>1.01</v>
      </c>
      <c r="N9" s="202">
        <v>1.64</v>
      </c>
      <c r="O9" s="202">
        <v>2.3199999999999998</v>
      </c>
      <c r="P9" s="202">
        <v>0.85</v>
      </c>
      <c r="Q9" s="202">
        <v>0.28999999999999998</v>
      </c>
      <c r="R9" s="202">
        <v>0.59</v>
      </c>
      <c r="S9" s="202">
        <v>0</v>
      </c>
      <c r="T9" s="202">
        <v>0</v>
      </c>
      <c r="U9" s="202">
        <v>1.94</v>
      </c>
      <c r="V9" s="202">
        <v>0.25</v>
      </c>
      <c r="W9" s="202">
        <v>0.62</v>
      </c>
      <c r="X9" s="202">
        <v>1.37</v>
      </c>
      <c r="Y9" s="202">
        <v>0</v>
      </c>
      <c r="Z9" s="202">
        <v>3.86</v>
      </c>
      <c r="AA9" s="202">
        <v>1.25</v>
      </c>
      <c r="AB9" s="202">
        <v>0</v>
      </c>
      <c r="AC9" s="202">
        <v>21.19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48.68</v>
      </c>
      <c r="AJ9" s="202">
        <v>0</v>
      </c>
      <c r="AK9" s="202">
        <v>15.85</v>
      </c>
      <c r="AL9" s="202">
        <v>0</v>
      </c>
      <c r="AM9" s="202">
        <v>0</v>
      </c>
      <c r="AN9" s="202">
        <v>0</v>
      </c>
      <c r="AO9" s="202">
        <v>192.99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30.58</v>
      </c>
      <c r="H10" s="202">
        <v>0</v>
      </c>
      <c r="I10" s="202">
        <v>0</v>
      </c>
      <c r="J10" s="202">
        <v>38.020000000000003</v>
      </c>
      <c r="K10" s="202">
        <v>219.06</v>
      </c>
      <c r="L10" s="202">
        <v>0.19</v>
      </c>
      <c r="M10" s="202">
        <v>1.01</v>
      </c>
      <c r="N10" s="202">
        <v>1.64</v>
      </c>
      <c r="O10" s="202">
        <v>2.3199999999999998</v>
      </c>
      <c r="P10" s="202">
        <v>0.85</v>
      </c>
      <c r="Q10" s="202">
        <v>0.28999999999999998</v>
      </c>
      <c r="R10" s="202">
        <v>0.59</v>
      </c>
      <c r="S10" s="202">
        <v>0</v>
      </c>
      <c r="T10" s="202">
        <v>0</v>
      </c>
      <c r="U10" s="202">
        <v>1.94</v>
      </c>
      <c r="V10" s="202">
        <v>0.25</v>
      </c>
      <c r="W10" s="202">
        <v>0.62</v>
      </c>
      <c r="X10" s="202">
        <v>1.37</v>
      </c>
      <c r="Y10" s="202">
        <v>0</v>
      </c>
      <c r="Z10" s="202">
        <v>3.86</v>
      </c>
      <c r="AA10" s="202">
        <v>1.25</v>
      </c>
      <c r="AB10" s="202">
        <v>0</v>
      </c>
      <c r="AC10" s="202">
        <v>20.190000000000001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48.68</v>
      </c>
      <c r="AJ10" s="202">
        <v>0</v>
      </c>
      <c r="AK10" s="202">
        <v>15.85</v>
      </c>
      <c r="AL10" s="202">
        <v>0</v>
      </c>
      <c r="AM10" s="202">
        <v>0</v>
      </c>
      <c r="AN10" s="202">
        <v>0</v>
      </c>
      <c r="AO10" s="202">
        <v>192.99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30.58</v>
      </c>
      <c r="H11" s="202">
        <v>0</v>
      </c>
      <c r="I11" s="202">
        <v>0</v>
      </c>
      <c r="J11" s="202">
        <v>38.020000000000003</v>
      </c>
      <c r="K11" s="202">
        <v>228.74</v>
      </c>
      <c r="L11" s="202">
        <v>0.19</v>
      </c>
      <c r="M11" s="202">
        <v>1.01</v>
      </c>
      <c r="N11" s="202">
        <v>1.64</v>
      </c>
      <c r="O11" s="202">
        <v>2.3199999999999998</v>
      </c>
      <c r="P11" s="202">
        <v>0.85</v>
      </c>
      <c r="Q11" s="202">
        <v>0.28999999999999998</v>
      </c>
      <c r="R11" s="202">
        <v>0.59</v>
      </c>
      <c r="S11" s="202">
        <v>0</v>
      </c>
      <c r="T11" s="202">
        <v>0</v>
      </c>
      <c r="U11" s="202">
        <v>1.94</v>
      </c>
      <c r="V11" s="202">
        <v>0.25</v>
      </c>
      <c r="W11" s="202">
        <v>0.62</v>
      </c>
      <c r="X11" s="202">
        <v>1.37</v>
      </c>
      <c r="Y11" s="202">
        <v>0</v>
      </c>
      <c r="Z11" s="202">
        <v>3.86</v>
      </c>
      <c r="AA11" s="202">
        <v>1.25</v>
      </c>
      <c r="AB11" s="202">
        <v>0</v>
      </c>
      <c r="AC11" s="202">
        <v>20.190000000000001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48.68</v>
      </c>
      <c r="AJ11" s="202">
        <v>0</v>
      </c>
      <c r="AK11" s="202">
        <v>15.85</v>
      </c>
      <c r="AL11" s="202">
        <v>0</v>
      </c>
      <c r="AM11" s="202">
        <v>0</v>
      </c>
      <c r="AN11" s="202">
        <v>0</v>
      </c>
      <c r="AO11" s="202">
        <v>192.99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30.58</v>
      </c>
      <c r="H12" s="202">
        <v>0</v>
      </c>
      <c r="I12" s="202">
        <v>0</v>
      </c>
      <c r="J12" s="202">
        <v>38.020000000000003</v>
      </c>
      <c r="K12" s="202">
        <v>236.77</v>
      </c>
      <c r="L12" s="202">
        <v>3.26</v>
      </c>
      <c r="M12" s="202">
        <v>1.01</v>
      </c>
      <c r="N12" s="202">
        <v>1.64</v>
      </c>
      <c r="O12" s="202">
        <v>2.3199999999999998</v>
      </c>
      <c r="P12" s="202">
        <v>0.85</v>
      </c>
      <c r="Q12" s="202">
        <v>3.95</v>
      </c>
      <c r="R12" s="202">
        <v>8.18</v>
      </c>
      <c r="S12" s="202">
        <v>0</v>
      </c>
      <c r="T12" s="202">
        <v>0</v>
      </c>
      <c r="U12" s="202">
        <v>1.94</v>
      </c>
      <c r="V12" s="202">
        <v>0.25</v>
      </c>
      <c r="W12" s="202">
        <v>0.62</v>
      </c>
      <c r="X12" s="202">
        <v>1.37</v>
      </c>
      <c r="Y12" s="202">
        <v>0</v>
      </c>
      <c r="Z12" s="202">
        <v>3.86</v>
      </c>
      <c r="AA12" s="202">
        <v>1.25</v>
      </c>
      <c r="AB12" s="202">
        <v>0</v>
      </c>
      <c r="AC12" s="202">
        <v>20.190000000000001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48.68</v>
      </c>
      <c r="AJ12" s="202">
        <v>0</v>
      </c>
      <c r="AK12" s="202">
        <v>15.85</v>
      </c>
      <c r="AL12" s="202">
        <v>0</v>
      </c>
      <c r="AM12" s="202">
        <v>0</v>
      </c>
      <c r="AN12" s="202">
        <v>0</v>
      </c>
      <c r="AO12" s="202">
        <v>192.99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30.58</v>
      </c>
      <c r="H13" s="202">
        <v>0</v>
      </c>
      <c r="I13" s="202">
        <v>0</v>
      </c>
      <c r="J13" s="202">
        <v>38.020000000000003</v>
      </c>
      <c r="K13" s="202">
        <v>236.77</v>
      </c>
      <c r="L13" s="202">
        <v>3.26</v>
      </c>
      <c r="M13" s="202">
        <v>1.01</v>
      </c>
      <c r="N13" s="202">
        <v>1.64</v>
      </c>
      <c r="O13" s="202">
        <v>2.3199999999999998</v>
      </c>
      <c r="P13" s="202">
        <v>0.85</v>
      </c>
      <c r="Q13" s="202">
        <v>3.95</v>
      </c>
      <c r="R13" s="202">
        <v>8.18</v>
      </c>
      <c r="S13" s="202">
        <v>0</v>
      </c>
      <c r="T13" s="202">
        <v>0</v>
      </c>
      <c r="U13" s="202">
        <v>1.61</v>
      </c>
      <c r="V13" s="202">
        <v>0.25</v>
      </c>
      <c r="W13" s="202">
        <v>0.62</v>
      </c>
      <c r="X13" s="202">
        <v>1.37</v>
      </c>
      <c r="Y13" s="202">
        <v>0</v>
      </c>
      <c r="Z13" s="202">
        <v>16.11</v>
      </c>
      <c r="AA13" s="202">
        <v>20.239999999999998</v>
      </c>
      <c r="AB13" s="202">
        <v>0</v>
      </c>
      <c r="AC13" s="202">
        <v>20.190000000000001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48.68</v>
      </c>
      <c r="AJ13" s="202">
        <v>0</v>
      </c>
      <c r="AK13" s="202">
        <v>15.85</v>
      </c>
      <c r="AL13" s="202">
        <v>0</v>
      </c>
      <c r="AM13" s="202">
        <v>0</v>
      </c>
      <c r="AN13" s="202">
        <v>0</v>
      </c>
      <c r="AO13" s="202">
        <v>192.99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30.58</v>
      </c>
      <c r="H14" s="202">
        <v>0</v>
      </c>
      <c r="I14" s="202">
        <v>0</v>
      </c>
      <c r="J14" s="202">
        <v>38.020000000000003</v>
      </c>
      <c r="K14" s="202">
        <v>236.77</v>
      </c>
      <c r="L14" s="202">
        <v>3.26</v>
      </c>
      <c r="M14" s="202">
        <v>1.01</v>
      </c>
      <c r="N14" s="202">
        <v>1.64</v>
      </c>
      <c r="O14" s="202">
        <v>2.3199999999999998</v>
      </c>
      <c r="P14" s="202">
        <v>0.85</v>
      </c>
      <c r="Q14" s="202">
        <v>3.95</v>
      </c>
      <c r="R14" s="202">
        <v>8.18</v>
      </c>
      <c r="S14" s="202">
        <v>0</v>
      </c>
      <c r="T14" s="202">
        <v>0</v>
      </c>
      <c r="U14" s="202">
        <v>1.61</v>
      </c>
      <c r="V14" s="202">
        <v>0.25</v>
      </c>
      <c r="W14" s="202">
        <v>0.62</v>
      </c>
      <c r="X14" s="202">
        <v>1.37</v>
      </c>
      <c r="Y14" s="202">
        <v>0</v>
      </c>
      <c r="Z14" s="202">
        <v>32.11</v>
      </c>
      <c r="AA14" s="202">
        <v>14.23</v>
      </c>
      <c r="AB14" s="202">
        <v>0</v>
      </c>
      <c r="AC14" s="202">
        <v>20.190000000000001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48.68</v>
      </c>
      <c r="AJ14" s="202">
        <v>0</v>
      </c>
      <c r="AK14" s="202">
        <v>15.85</v>
      </c>
      <c r="AL14" s="202">
        <v>0</v>
      </c>
      <c r="AM14" s="202">
        <v>0</v>
      </c>
      <c r="AN14" s="202">
        <v>0</v>
      </c>
      <c r="AO14" s="202">
        <v>192.99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30.58</v>
      </c>
      <c r="H15" s="202">
        <v>0</v>
      </c>
      <c r="I15" s="202">
        <v>0</v>
      </c>
      <c r="J15" s="202">
        <v>38.020000000000003</v>
      </c>
      <c r="K15" s="202">
        <v>236.77</v>
      </c>
      <c r="L15" s="202">
        <v>3.26</v>
      </c>
      <c r="M15" s="202">
        <v>1.01</v>
      </c>
      <c r="N15" s="202">
        <v>1.64</v>
      </c>
      <c r="O15" s="202">
        <v>2.3199999999999998</v>
      </c>
      <c r="P15" s="202">
        <v>0.85</v>
      </c>
      <c r="Q15" s="202">
        <v>3.95</v>
      </c>
      <c r="R15" s="202">
        <v>8.69</v>
      </c>
      <c r="S15" s="202">
        <v>0</v>
      </c>
      <c r="T15" s="202">
        <v>0</v>
      </c>
      <c r="U15" s="202">
        <v>1.61</v>
      </c>
      <c r="V15" s="202">
        <v>0.25</v>
      </c>
      <c r="W15" s="202">
        <v>0.62</v>
      </c>
      <c r="X15" s="202">
        <v>1.37</v>
      </c>
      <c r="Y15" s="202">
        <v>0</v>
      </c>
      <c r="Z15" s="202">
        <v>23.52</v>
      </c>
      <c r="AA15" s="202">
        <v>14.23</v>
      </c>
      <c r="AB15" s="202">
        <v>0</v>
      </c>
      <c r="AC15" s="202">
        <v>20.190000000000001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48.68</v>
      </c>
      <c r="AJ15" s="202">
        <v>0</v>
      </c>
      <c r="AK15" s="202">
        <v>15.85</v>
      </c>
      <c r="AL15" s="202">
        <v>0</v>
      </c>
      <c r="AM15" s="202">
        <v>0</v>
      </c>
      <c r="AN15" s="202">
        <v>0</v>
      </c>
      <c r="AO15" s="202">
        <v>192.99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30.58</v>
      </c>
      <c r="H16" s="202">
        <v>0</v>
      </c>
      <c r="I16" s="202">
        <v>0</v>
      </c>
      <c r="J16" s="202">
        <v>38.020000000000003</v>
      </c>
      <c r="K16" s="202">
        <v>236.77</v>
      </c>
      <c r="L16" s="202">
        <v>3.26</v>
      </c>
      <c r="M16" s="202">
        <v>1.01</v>
      </c>
      <c r="N16" s="202">
        <v>1.64</v>
      </c>
      <c r="O16" s="202">
        <v>2.3199999999999998</v>
      </c>
      <c r="P16" s="202">
        <v>0.85</v>
      </c>
      <c r="Q16" s="202">
        <v>3.95</v>
      </c>
      <c r="R16" s="202">
        <v>8.69</v>
      </c>
      <c r="S16" s="202">
        <v>0</v>
      </c>
      <c r="T16" s="202">
        <v>0</v>
      </c>
      <c r="U16" s="202">
        <v>1.61</v>
      </c>
      <c r="V16" s="202">
        <v>0.25</v>
      </c>
      <c r="W16" s="202">
        <v>0.62</v>
      </c>
      <c r="X16" s="202">
        <v>1.37</v>
      </c>
      <c r="Y16" s="202">
        <v>0</v>
      </c>
      <c r="Z16" s="202">
        <v>45.7</v>
      </c>
      <c r="AA16" s="202">
        <v>14.23</v>
      </c>
      <c r="AB16" s="202">
        <v>0</v>
      </c>
      <c r="AC16" s="202">
        <v>20.190000000000001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48.68</v>
      </c>
      <c r="AJ16" s="202">
        <v>0</v>
      </c>
      <c r="AK16" s="202">
        <v>15.85</v>
      </c>
      <c r="AL16" s="202">
        <v>0</v>
      </c>
      <c r="AM16" s="202">
        <v>0</v>
      </c>
      <c r="AN16" s="202">
        <v>0</v>
      </c>
      <c r="AO16" s="202">
        <v>192.99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30.58</v>
      </c>
      <c r="H17" s="202">
        <v>0</v>
      </c>
      <c r="I17" s="202">
        <v>0</v>
      </c>
      <c r="J17" s="202">
        <v>38.020000000000003</v>
      </c>
      <c r="K17" s="202">
        <v>236.77</v>
      </c>
      <c r="L17" s="202">
        <v>3.26</v>
      </c>
      <c r="M17" s="202">
        <v>1.01</v>
      </c>
      <c r="N17" s="202">
        <v>1.64</v>
      </c>
      <c r="O17" s="202">
        <v>2.3199999999999998</v>
      </c>
      <c r="P17" s="202">
        <v>0.85</v>
      </c>
      <c r="Q17" s="202">
        <v>3.95</v>
      </c>
      <c r="R17" s="202">
        <v>8.69</v>
      </c>
      <c r="S17" s="202">
        <v>0</v>
      </c>
      <c r="T17" s="202">
        <v>0</v>
      </c>
      <c r="U17" s="202">
        <v>1.61</v>
      </c>
      <c r="V17" s="202">
        <v>4</v>
      </c>
      <c r="W17" s="202">
        <v>7.69</v>
      </c>
      <c r="X17" s="202">
        <v>19.96</v>
      </c>
      <c r="Y17" s="202">
        <v>0</v>
      </c>
      <c r="Z17" s="202">
        <v>64.53</v>
      </c>
      <c r="AA17" s="202">
        <v>14.23</v>
      </c>
      <c r="AB17" s="202">
        <v>0</v>
      </c>
      <c r="AC17" s="202">
        <v>20.190000000000001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48.68</v>
      </c>
      <c r="AJ17" s="202">
        <v>0</v>
      </c>
      <c r="AK17" s="202">
        <v>15.85</v>
      </c>
      <c r="AL17" s="202">
        <v>0</v>
      </c>
      <c r="AM17" s="202">
        <v>0</v>
      </c>
      <c r="AN17" s="202">
        <v>0</v>
      </c>
      <c r="AO17" s="202">
        <v>192.99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30.58</v>
      </c>
      <c r="H18" s="202">
        <v>0</v>
      </c>
      <c r="I18" s="202">
        <v>0</v>
      </c>
      <c r="J18" s="202">
        <v>38.020000000000003</v>
      </c>
      <c r="K18" s="202">
        <v>236.77</v>
      </c>
      <c r="L18" s="202">
        <v>3.26</v>
      </c>
      <c r="M18" s="202">
        <v>1.01</v>
      </c>
      <c r="N18" s="202">
        <v>1.64</v>
      </c>
      <c r="O18" s="202">
        <v>2.3199999999999998</v>
      </c>
      <c r="P18" s="202">
        <v>0.85</v>
      </c>
      <c r="Q18" s="202">
        <v>3.95</v>
      </c>
      <c r="R18" s="202">
        <v>8.69</v>
      </c>
      <c r="S18" s="202">
        <v>0</v>
      </c>
      <c r="T18" s="202">
        <v>0</v>
      </c>
      <c r="U18" s="202">
        <v>1.61</v>
      </c>
      <c r="V18" s="202">
        <v>4</v>
      </c>
      <c r="W18" s="202">
        <v>8.8699999999999992</v>
      </c>
      <c r="X18" s="202">
        <v>19.96</v>
      </c>
      <c r="Y18" s="202">
        <v>0</v>
      </c>
      <c r="Z18" s="202">
        <v>64.53</v>
      </c>
      <c r="AA18" s="202">
        <v>14.23</v>
      </c>
      <c r="AB18" s="202">
        <v>0</v>
      </c>
      <c r="AC18" s="202">
        <v>20.190000000000001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48.68</v>
      </c>
      <c r="AJ18" s="202">
        <v>0</v>
      </c>
      <c r="AK18" s="202">
        <v>15.85</v>
      </c>
      <c r="AL18" s="202">
        <v>0</v>
      </c>
      <c r="AM18" s="202">
        <v>0</v>
      </c>
      <c r="AN18" s="202">
        <v>0</v>
      </c>
      <c r="AO18" s="202">
        <v>192.99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30.58</v>
      </c>
      <c r="H19" s="202">
        <v>0</v>
      </c>
      <c r="I19" s="202">
        <v>0</v>
      </c>
      <c r="J19" s="202">
        <v>38.020000000000003</v>
      </c>
      <c r="K19" s="202">
        <v>236.77</v>
      </c>
      <c r="L19" s="202">
        <v>3.26</v>
      </c>
      <c r="M19" s="202">
        <v>1.01</v>
      </c>
      <c r="N19" s="202">
        <v>1.64</v>
      </c>
      <c r="O19" s="202">
        <v>2.3199999999999998</v>
      </c>
      <c r="P19" s="202">
        <v>0.85</v>
      </c>
      <c r="Q19" s="202">
        <v>3.95</v>
      </c>
      <c r="R19" s="202">
        <v>8.69</v>
      </c>
      <c r="S19" s="202">
        <v>0</v>
      </c>
      <c r="T19" s="202">
        <v>0</v>
      </c>
      <c r="U19" s="202">
        <v>1.61</v>
      </c>
      <c r="V19" s="202">
        <v>0.25</v>
      </c>
      <c r="W19" s="202">
        <v>4.99</v>
      </c>
      <c r="X19" s="202">
        <v>1.37</v>
      </c>
      <c r="Y19" s="202">
        <v>0</v>
      </c>
      <c r="Z19" s="202">
        <v>64.53</v>
      </c>
      <c r="AA19" s="202">
        <v>14.23</v>
      </c>
      <c r="AB19" s="202">
        <v>0</v>
      </c>
      <c r="AC19" s="202">
        <v>20.190000000000001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48.68</v>
      </c>
      <c r="AJ19" s="202">
        <v>0</v>
      </c>
      <c r="AK19" s="202">
        <v>15.85</v>
      </c>
      <c r="AL19" s="202">
        <v>0</v>
      </c>
      <c r="AM19" s="202">
        <v>0</v>
      </c>
      <c r="AN19" s="202">
        <v>0</v>
      </c>
      <c r="AO19" s="202">
        <v>192.99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30.58</v>
      </c>
      <c r="H20" s="202">
        <v>0</v>
      </c>
      <c r="I20" s="202">
        <v>0</v>
      </c>
      <c r="J20" s="202">
        <v>38.020000000000003</v>
      </c>
      <c r="K20" s="202">
        <v>236.77</v>
      </c>
      <c r="L20" s="202">
        <v>3.26</v>
      </c>
      <c r="M20" s="202">
        <v>1.01</v>
      </c>
      <c r="N20" s="202">
        <v>1.64</v>
      </c>
      <c r="O20" s="202">
        <v>2.3199999999999998</v>
      </c>
      <c r="P20" s="202">
        <v>0.85</v>
      </c>
      <c r="Q20" s="202">
        <v>3.95</v>
      </c>
      <c r="R20" s="202">
        <v>8.69</v>
      </c>
      <c r="S20" s="202">
        <v>0</v>
      </c>
      <c r="T20" s="202">
        <v>0</v>
      </c>
      <c r="U20" s="202">
        <v>1.61</v>
      </c>
      <c r="V20" s="202">
        <v>0.25</v>
      </c>
      <c r="W20" s="202">
        <v>0.62</v>
      </c>
      <c r="X20" s="202">
        <v>1.37</v>
      </c>
      <c r="Y20" s="202">
        <v>0</v>
      </c>
      <c r="Z20" s="202">
        <v>64.53</v>
      </c>
      <c r="AA20" s="202">
        <v>14.23</v>
      </c>
      <c r="AB20" s="202">
        <v>0</v>
      </c>
      <c r="AC20" s="202">
        <v>20.190000000000001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48.68</v>
      </c>
      <c r="AJ20" s="202">
        <v>0</v>
      </c>
      <c r="AK20" s="202">
        <v>15.85</v>
      </c>
      <c r="AL20" s="202">
        <v>0</v>
      </c>
      <c r="AM20" s="202">
        <v>0</v>
      </c>
      <c r="AN20" s="202">
        <v>0</v>
      </c>
      <c r="AO20" s="202">
        <v>192.99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30.58</v>
      </c>
      <c r="H21" s="202">
        <v>0</v>
      </c>
      <c r="I21" s="202">
        <v>0</v>
      </c>
      <c r="J21" s="202">
        <v>38.020000000000003</v>
      </c>
      <c r="K21" s="202">
        <v>236.77</v>
      </c>
      <c r="L21" s="202">
        <v>3.26</v>
      </c>
      <c r="M21" s="202">
        <v>1.01</v>
      </c>
      <c r="N21" s="202">
        <v>1.64</v>
      </c>
      <c r="O21" s="202">
        <v>2.3199999999999998</v>
      </c>
      <c r="P21" s="202">
        <v>0.85</v>
      </c>
      <c r="Q21" s="202">
        <v>3.95</v>
      </c>
      <c r="R21" s="202">
        <v>8.69</v>
      </c>
      <c r="S21" s="202">
        <v>0</v>
      </c>
      <c r="T21" s="202">
        <v>0</v>
      </c>
      <c r="U21" s="202">
        <v>1.61</v>
      </c>
      <c r="V21" s="202">
        <v>0.25</v>
      </c>
      <c r="W21" s="202">
        <v>0.62</v>
      </c>
      <c r="X21" s="202">
        <v>1.37</v>
      </c>
      <c r="Y21" s="202">
        <v>0</v>
      </c>
      <c r="Z21" s="202">
        <v>64.53</v>
      </c>
      <c r="AA21" s="202">
        <v>14.23</v>
      </c>
      <c r="AB21" s="202">
        <v>0</v>
      </c>
      <c r="AC21" s="202">
        <v>20.190000000000001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48.68</v>
      </c>
      <c r="AJ21" s="202">
        <v>0</v>
      </c>
      <c r="AK21" s="202">
        <v>15.85</v>
      </c>
      <c r="AL21" s="202">
        <v>0</v>
      </c>
      <c r="AM21" s="202">
        <v>0</v>
      </c>
      <c r="AN21" s="202">
        <v>0</v>
      </c>
      <c r="AO21" s="202">
        <v>192.99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30.58</v>
      </c>
      <c r="H22" s="202">
        <v>0</v>
      </c>
      <c r="I22" s="202">
        <v>0</v>
      </c>
      <c r="J22" s="202">
        <v>38.020000000000003</v>
      </c>
      <c r="K22" s="202">
        <v>236.77</v>
      </c>
      <c r="L22" s="202">
        <v>3.26</v>
      </c>
      <c r="M22" s="202">
        <v>1.01</v>
      </c>
      <c r="N22" s="202">
        <v>1.64</v>
      </c>
      <c r="O22" s="202">
        <v>2.3199999999999998</v>
      </c>
      <c r="P22" s="202">
        <v>0.85</v>
      </c>
      <c r="Q22" s="202">
        <v>3.95</v>
      </c>
      <c r="R22" s="202">
        <v>8.69</v>
      </c>
      <c r="S22" s="202">
        <v>0</v>
      </c>
      <c r="T22" s="202">
        <v>0</v>
      </c>
      <c r="U22" s="202">
        <v>1.61</v>
      </c>
      <c r="V22" s="202">
        <v>0.25</v>
      </c>
      <c r="W22" s="202">
        <v>0.62</v>
      </c>
      <c r="X22" s="202">
        <v>1.37</v>
      </c>
      <c r="Y22" s="202">
        <v>0</v>
      </c>
      <c r="Z22" s="202">
        <v>64.53</v>
      </c>
      <c r="AA22" s="202">
        <v>14.23</v>
      </c>
      <c r="AB22" s="202">
        <v>0</v>
      </c>
      <c r="AC22" s="202">
        <v>20.190000000000001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48.68</v>
      </c>
      <c r="AJ22" s="202">
        <v>0</v>
      </c>
      <c r="AK22" s="202">
        <v>15.85</v>
      </c>
      <c r="AL22" s="202">
        <v>0</v>
      </c>
      <c r="AM22" s="202">
        <v>0</v>
      </c>
      <c r="AN22" s="202">
        <v>0</v>
      </c>
      <c r="AO22" s="202">
        <v>192.99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30.58</v>
      </c>
      <c r="H23" s="202">
        <v>0</v>
      </c>
      <c r="I23" s="202">
        <v>0</v>
      </c>
      <c r="J23" s="202">
        <v>38.020000000000003</v>
      </c>
      <c r="K23" s="202">
        <v>236.77</v>
      </c>
      <c r="L23" s="202">
        <v>3.26</v>
      </c>
      <c r="M23" s="202">
        <v>1.01</v>
      </c>
      <c r="N23" s="202">
        <v>1.64</v>
      </c>
      <c r="O23" s="202">
        <v>2.3199999999999998</v>
      </c>
      <c r="P23" s="202">
        <v>0.85</v>
      </c>
      <c r="Q23" s="202">
        <v>3.95</v>
      </c>
      <c r="R23" s="202">
        <v>8.69</v>
      </c>
      <c r="S23" s="202">
        <v>0</v>
      </c>
      <c r="T23" s="202">
        <v>0</v>
      </c>
      <c r="U23" s="202">
        <v>1.61</v>
      </c>
      <c r="V23" s="202">
        <v>0.25</v>
      </c>
      <c r="W23" s="202">
        <v>0.62</v>
      </c>
      <c r="X23" s="202">
        <v>1.37</v>
      </c>
      <c r="Y23" s="202">
        <v>0</v>
      </c>
      <c r="Z23" s="202">
        <v>64.53</v>
      </c>
      <c r="AA23" s="202">
        <v>14.23</v>
      </c>
      <c r="AB23" s="202">
        <v>0</v>
      </c>
      <c r="AC23" s="202">
        <v>20.190000000000001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48.68</v>
      </c>
      <c r="AJ23" s="202">
        <v>0</v>
      </c>
      <c r="AK23" s="202">
        <v>15.85</v>
      </c>
      <c r="AL23" s="202">
        <v>0</v>
      </c>
      <c r="AM23" s="202">
        <v>0</v>
      </c>
      <c r="AN23" s="202">
        <v>0</v>
      </c>
      <c r="AO23" s="202">
        <v>192.99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30.58</v>
      </c>
      <c r="H24" s="202">
        <v>0</v>
      </c>
      <c r="I24" s="202">
        <v>0</v>
      </c>
      <c r="J24" s="202">
        <v>38.020000000000003</v>
      </c>
      <c r="K24" s="202">
        <v>236.77</v>
      </c>
      <c r="L24" s="202">
        <v>3.26</v>
      </c>
      <c r="M24" s="202">
        <v>1.01</v>
      </c>
      <c r="N24" s="202">
        <v>1.64</v>
      </c>
      <c r="O24" s="202">
        <v>2.3199999999999998</v>
      </c>
      <c r="P24" s="202">
        <v>0.85</v>
      </c>
      <c r="Q24" s="202">
        <v>3.95</v>
      </c>
      <c r="R24" s="202">
        <v>8.69</v>
      </c>
      <c r="S24" s="202">
        <v>0</v>
      </c>
      <c r="T24" s="202">
        <v>0</v>
      </c>
      <c r="U24" s="202">
        <v>1.61</v>
      </c>
      <c r="V24" s="202">
        <v>0.25</v>
      </c>
      <c r="W24" s="202">
        <v>0.62</v>
      </c>
      <c r="X24" s="202">
        <v>1.37</v>
      </c>
      <c r="Y24" s="202">
        <v>0</v>
      </c>
      <c r="Z24" s="202">
        <v>64.53</v>
      </c>
      <c r="AA24" s="202">
        <v>14.23</v>
      </c>
      <c r="AB24" s="202">
        <v>0</v>
      </c>
      <c r="AC24" s="202">
        <v>20.190000000000001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48.68</v>
      </c>
      <c r="AJ24" s="202">
        <v>0</v>
      </c>
      <c r="AK24" s="202">
        <v>15.85</v>
      </c>
      <c r="AL24" s="202">
        <v>0</v>
      </c>
      <c r="AM24" s="202">
        <v>0</v>
      </c>
      <c r="AN24" s="202">
        <v>0</v>
      </c>
      <c r="AO24" s="202">
        <v>192.99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30.58</v>
      </c>
      <c r="H25" s="202">
        <v>0</v>
      </c>
      <c r="I25" s="202">
        <v>0</v>
      </c>
      <c r="J25" s="202">
        <v>38.020000000000003</v>
      </c>
      <c r="K25" s="202">
        <v>236.77</v>
      </c>
      <c r="L25" s="202">
        <v>3.26</v>
      </c>
      <c r="M25" s="202">
        <v>1.01</v>
      </c>
      <c r="N25" s="202">
        <v>1.64</v>
      </c>
      <c r="O25" s="202">
        <v>2.3199999999999998</v>
      </c>
      <c r="P25" s="202">
        <v>0.85</v>
      </c>
      <c r="Q25" s="202">
        <v>3.95</v>
      </c>
      <c r="R25" s="202">
        <v>8.69</v>
      </c>
      <c r="S25" s="202">
        <v>0</v>
      </c>
      <c r="T25" s="202">
        <v>0</v>
      </c>
      <c r="U25" s="202">
        <v>1.61</v>
      </c>
      <c r="V25" s="202">
        <v>0.25</v>
      </c>
      <c r="W25" s="202">
        <v>0.62</v>
      </c>
      <c r="X25" s="202">
        <v>1.37</v>
      </c>
      <c r="Y25" s="202">
        <v>0</v>
      </c>
      <c r="Z25" s="202">
        <v>64.53</v>
      </c>
      <c r="AA25" s="202">
        <v>14.23</v>
      </c>
      <c r="AB25" s="202">
        <v>0</v>
      </c>
      <c r="AC25" s="202">
        <v>20.190000000000001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48.68</v>
      </c>
      <c r="AJ25" s="202">
        <v>0</v>
      </c>
      <c r="AK25" s="202">
        <v>15.85</v>
      </c>
      <c r="AL25" s="202">
        <v>0</v>
      </c>
      <c r="AM25" s="202">
        <v>0</v>
      </c>
      <c r="AN25" s="202">
        <v>0</v>
      </c>
      <c r="AO25" s="202">
        <v>192.99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30.58</v>
      </c>
      <c r="H26" s="202">
        <v>0</v>
      </c>
      <c r="I26" s="202">
        <v>0</v>
      </c>
      <c r="J26" s="202">
        <v>38.020000000000003</v>
      </c>
      <c r="K26" s="202">
        <v>236.77</v>
      </c>
      <c r="L26" s="202">
        <v>3.26</v>
      </c>
      <c r="M26" s="202">
        <v>1.01</v>
      </c>
      <c r="N26" s="202">
        <v>1.64</v>
      </c>
      <c r="O26" s="202">
        <v>2.3199999999999998</v>
      </c>
      <c r="P26" s="202">
        <v>0.85</v>
      </c>
      <c r="Q26" s="202">
        <v>3.95</v>
      </c>
      <c r="R26" s="202">
        <v>8.69</v>
      </c>
      <c r="S26" s="202">
        <v>0</v>
      </c>
      <c r="T26" s="202">
        <v>0</v>
      </c>
      <c r="U26" s="202">
        <v>1.61</v>
      </c>
      <c r="V26" s="202">
        <v>0.25</v>
      </c>
      <c r="W26" s="202">
        <v>0.62</v>
      </c>
      <c r="X26" s="202">
        <v>1.37</v>
      </c>
      <c r="Y26" s="202">
        <v>0</v>
      </c>
      <c r="Z26" s="202">
        <v>45.16</v>
      </c>
      <c r="AA26" s="202">
        <v>14.23</v>
      </c>
      <c r="AB26" s="202">
        <v>0</v>
      </c>
      <c r="AC26" s="202">
        <v>20.190000000000001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48.68</v>
      </c>
      <c r="AJ26" s="202">
        <v>0</v>
      </c>
      <c r="AK26" s="202">
        <v>15.85</v>
      </c>
      <c r="AL26" s="202">
        <v>0</v>
      </c>
      <c r="AM26" s="202">
        <v>0</v>
      </c>
      <c r="AN26" s="202">
        <v>0</v>
      </c>
      <c r="AO26" s="202">
        <v>192.99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30.58</v>
      </c>
      <c r="H27" s="202">
        <v>0</v>
      </c>
      <c r="I27" s="202">
        <v>0</v>
      </c>
      <c r="J27" s="202">
        <v>38.020000000000003</v>
      </c>
      <c r="K27" s="202">
        <v>236.77</v>
      </c>
      <c r="L27" s="202">
        <v>0.19</v>
      </c>
      <c r="M27" s="202">
        <v>1.01</v>
      </c>
      <c r="N27" s="202">
        <v>1.64</v>
      </c>
      <c r="O27" s="202">
        <v>2.3199999999999998</v>
      </c>
      <c r="P27" s="202">
        <v>0.85</v>
      </c>
      <c r="Q27" s="202">
        <v>0.28999999999999998</v>
      </c>
      <c r="R27" s="202">
        <v>0.59</v>
      </c>
      <c r="S27" s="202">
        <v>0</v>
      </c>
      <c r="T27" s="202">
        <v>0</v>
      </c>
      <c r="U27" s="202">
        <v>1.61</v>
      </c>
      <c r="V27" s="202">
        <v>0.25</v>
      </c>
      <c r="W27" s="202">
        <v>0.62</v>
      </c>
      <c r="X27" s="202">
        <v>1.37</v>
      </c>
      <c r="Y27" s="202">
        <v>0</v>
      </c>
      <c r="Z27" s="202">
        <v>3.86</v>
      </c>
      <c r="AA27" s="202">
        <v>1.2</v>
      </c>
      <c r="AB27" s="202">
        <v>0</v>
      </c>
      <c r="AC27" s="202">
        <v>20.190000000000001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48.68</v>
      </c>
      <c r="AJ27" s="202">
        <v>0</v>
      </c>
      <c r="AK27" s="202">
        <v>15.85</v>
      </c>
      <c r="AL27" s="202">
        <v>0</v>
      </c>
      <c r="AM27" s="202">
        <v>0</v>
      </c>
      <c r="AN27" s="202">
        <v>0</v>
      </c>
      <c r="AO27" s="202">
        <v>192.99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30.58</v>
      </c>
      <c r="H28" s="202">
        <v>0</v>
      </c>
      <c r="I28" s="202">
        <v>0</v>
      </c>
      <c r="J28" s="202">
        <v>38.020000000000003</v>
      </c>
      <c r="K28" s="202">
        <v>236.77</v>
      </c>
      <c r="L28" s="202">
        <v>0.19</v>
      </c>
      <c r="M28" s="202">
        <v>1.01</v>
      </c>
      <c r="N28" s="202">
        <v>1.64</v>
      </c>
      <c r="O28" s="202">
        <v>2.3199999999999998</v>
      </c>
      <c r="P28" s="202">
        <v>0.85</v>
      </c>
      <c r="Q28" s="202">
        <v>0.28999999999999998</v>
      </c>
      <c r="R28" s="202">
        <v>0.59</v>
      </c>
      <c r="S28" s="202">
        <v>0</v>
      </c>
      <c r="T28" s="202">
        <v>0</v>
      </c>
      <c r="U28" s="202">
        <v>1.61</v>
      </c>
      <c r="V28" s="202">
        <v>0.25</v>
      </c>
      <c r="W28" s="202">
        <v>0.62</v>
      </c>
      <c r="X28" s="202">
        <v>1.37</v>
      </c>
      <c r="Y28" s="202">
        <v>0</v>
      </c>
      <c r="Z28" s="202">
        <v>3.86</v>
      </c>
      <c r="AA28" s="202">
        <v>1.2</v>
      </c>
      <c r="AB28" s="202">
        <v>0</v>
      </c>
      <c r="AC28" s="202">
        <v>20.190000000000001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48.68</v>
      </c>
      <c r="AJ28" s="202">
        <v>0</v>
      </c>
      <c r="AK28" s="202">
        <v>15.85</v>
      </c>
      <c r="AL28" s="202">
        <v>0</v>
      </c>
      <c r="AM28" s="202">
        <v>0</v>
      </c>
      <c r="AN28" s="202">
        <v>0</v>
      </c>
      <c r="AO28" s="202">
        <v>192.99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30.58</v>
      </c>
      <c r="H29" s="202">
        <v>0</v>
      </c>
      <c r="I29" s="202">
        <v>0</v>
      </c>
      <c r="J29" s="202">
        <v>38.020000000000003</v>
      </c>
      <c r="K29" s="202">
        <v>236.77</v>
      </c>
      <c r="L29" s="202">
        <v>0.19</v>
      </c>
      <c r="M29" s="202">
        <v>1.01</v>
      </c>
      <c r="N29" s="202">
        <v>1.64</v>
      </c>
      <c r="O29" s="202">
        <v>2.3199999999999998</v>
      </c>
      <c r="P29" s="202">
        <v>0.85</v>
      </c>
      <c r="Q29" s="202">
        <v>0.28999999999999998</v>
      </c>
      <c r="R29" s="202">
        <v>0.59</v>
      </c>
      <c r="S29" s="202">
        <v>0</v>
      </c>
      <c r="T29" s="202">
        <v>0</v>
      </c>
      <c r="U29" s="202">
        <v>1.61</v>
      </c>
      <c r="V29" s="202">
        <v>0.25</v>
      </c>
      <c r="W29" s="202">
        <v>0.62</v>
      </c>
      <c r="X29" s="202">
        <v>1.37</v>
      </c>
      <c r="Y29" s="202">
        <v>0</v>
      </c>
      <c r="Z29" s="202">
        <v>3.86</v>
      </c>
      <c r="AA29" s="202">
        <v>1.2</v>
      </c>
      <c r="AB29" s="202">
        <v>0</v>
      </c>
      <c r="AC29" s="202">
        <v>20.190000000000001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48.68</v>
      </c>
      <c r="AJ29" s="202">
        <v>0</v>
      </c>
      <c r="AK29" s="202">
        <v>15.85</v>
      </c>
      <c r="AL29" s="202">
        <v>0</v>
      </c>
      <c r="AM29" s="202">
        <v>0</v>
      </c>
      <c r="AN29" s="202">
        <v>0</v>
      </c>
      <c r="AO29" s="202">
        <v>192.99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30.58</v>
      </c>
      <c r="H30" s="202">
        <v>0</v>
      </c>
      <c r="I30" s="202">
        <v>0</v>
      </c>
      <c r="J30" s="202">
        <v>38.020000000000003</v>
      </c>
      <c r="K30" s="202">
        <v>236.77</v>
      </c>
      <c r="L30" s="202">
        <v>0.19</v>
      </c>
      <c r="M30" s="202">
        <v>1.01</v>
      </c>
      <c r="N30" s="202">
        <v>1.64</v>
      </c>
      <c r="O30" s="202">
        <v>2.3199999999999998</v>
      </c>
      <c r="P30" s="202">
        <v>0.85</v>
      </c>
      <c r="Q30" s="202">
        <v>0.28999999999999998</v>
      </c>
      <c r="R30" s="202">
        <v>0.59</v>
      </c>
      <c r="S30" s="202">
        <v>0</v>
      </c>
      <c r="T30" s="202">
        <v>0</v>
      </c>
      <c r="U30" s="202">
        <v>1.61</v>
      </c>
      <c r="V30" s="202">
        <v>0.25</v>
      </c>
      <c r="W30" s="202">
        <v>0.62</v>
      </c>
      <c r="X30" s="202">
        <v>1.37</v>
      </c>
      <c r="Y30" s="202">
        <v>0</v>
      </c>
      <c r="Z30" s="202">
        <v>3.86</v>
      </c>
      <c r="AA30" s="202">
        <v>1.2</v>
      </c>
      <c r="AB30" s="202">
        <v>0</v>
      </c>
      <c r="AC30" s="202">
        <v>20.190000000000001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48.68</v>
      </c>
      <c r="AJ30" s="202">
        <v>0</v>
      </c>
      <c r="AK30" s="202">
        <v>15.85</v>
      </c>
      <c r="AL30" s="202">
        <v>0</v>
      </c>
      <c r="AM30" s="202">
        <v>0</v>
      </c>
      <c r="AN30" s="202">
        <v>0</v>
      </c>
      <c r="AO30" s="202">
        <v>192.99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30.58</v>
      </c>
      <c r="H31" s="202">
        <v>0</v>
      </c>
      <c r="I31" s="202">
        <v>0</v>
      </c>
      <c r="J31" s="202">
        <v>38.020000000000003</v>
      </c>
      <c r="K31" s="202">
        <v>236.77</v>
      </c>
      <c r="L31" s="202">
        <v>0.19</v>
      </c>
      <c r="M31" s="202">
        <v>1.01</v>
      </c>
      <c r="N31" s="202">
        <v>1.64</v>
      </c>
      <c r="O31" s="202">
        <v>2.3199999999999998</v>
      </c>
      <c r="P31" s="202">
        <v>0.85</v>
      </c>
      <c r="Q31" s="202">
        <v>0.28999999999999998</v>
      </c>
      <c r="R31" s="202">
        <v>0.59</v>
      </c>
      <c r="S31" s="202">
        <v>0</v>
      </c>
      <c r="T31" s="202">
        <v>0</v>
      </c>
      <c r="U31" s="202">
        <v>1.61</v>
      </c>
      <c r="V31" s="202">
        <v>0.25</v>
      </c>
      <c r="W31" s="202">
        <v>0.62</v>
      </c>
      <c r="X31" s="202">
        <v>1.37</v>
      </c>
      <c r="Y31" s="202">
        <v>0</v>
      </c>
      <c r="Z31" s="202">
        <v>3.86</v>
      </c>
      <c r="AA31" s="202">
        <v>1.2</v>
      </c>
      <c r="AB31" s="202">
        <v>0</v>
      </c>
      <c r="AC31" s="202">
        <v>20.190000000000001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48.68</v>
      </c>
      <c r="AJ31" s="202">
        <v>0</v>
      </c>
      <c r="AK31" s="202">
        <v>15.85</v>
      </c>
      <c r="AL31" s="202">
        <v>0</v>
      </c>
      <c r="AM31" s="202">
        <v>0</v>
      </c>
      <c r="AN31" s="202">
        <v>0</v>
      </c>
      <c r="AO31" s="202">
        <v>192.99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30.58</v>
      </c>
      <c r="H32" s="202">
        <v>0</v>
      </c>
      <c r="I32" s="202">
        <v>0</v>
      </c>
      <c r="J32" s="202">
        <v>38.020000000000003</v>
      </c>
      <c r="K32" s="202">
        <v>236.77</v>
      </c>
      <c r="L32" s="202">
        <v>0.19</v>
      </c>
      <c r="M32" s="202">
        <v>1.01</v>
      </c>
      <c r="N32" s="202">
        <v>1.64</v>
      </c>
      <c r="O32" s="202">
        <v>2.3199999999999998</v>
      </c>
      <c r="P32" s="202">
        <v>0.85</v>
      </c>
      <c r="Q32" s="202">
        <v>0.28999999999999998</v>
      </c>
      <c r="R32" s="202">
        <v>0.59</v>
      </c>
      <c r="S32" s="202">
        <v>0</v>
      </c>
      <c r="T32" s="202">
        <v>0</v>
      </c>
      <c r="U32" s="202">
        <v>1.61</v>
      </c>
      <c r="V32" s="202">
        <v>0.25</v>
      </c>
      <c r="W32" s="202">
        <v>0.62</v>
      </c>
      <c r="X32" s="202">
        <v>1.37</v>
      </c>
      <c r="Y32" s="202">
        <v>0</v>
      </c>
      <c r="Z32" s="202">
        <v>3.86</v>
      </c>
      <c r="AA32" s="202">
        <v>1.2</v>
      </c>
      <c r="AB32" s="202">
        <v>0</v>
      </c>
      <c r="AC32" s="202">
        <v>20.190000000000001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48.68</v>
      </c>
      <c r="AJ32" s="202">
        <v>0</v>
      </c>
      <c r="AK32" s="202">
        <v>15.85</v>
      </c>
      <c r="AL32" s="202">
        <v>0</v>
      </c>
      <c r="AM32" s="202">
        <v>0</v>
      </c>
      <c r="AN32" s="202">
        <v>0</v>
      </c>
      <c r="AO32" s="202">
        <v>192.99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30.58</v>
      </c>
      <c r="H33" s="202">
        <v>0</v>
      </c>
      <c r="I33" s="202">
        <v>0</v>
      </c>
      <c r="J33" s="202">
        <v>38.020000000000003</v>
      </c>
      <c r="K33" s="202">
        <v>236.77</v>
      </c>
      <c r="L33" s="202">
        <v>3.26</v>
      </c>
      <c r="M33" s="202">
        <v>1.01</v>
      </c>
      <c r="N33" s="202">
        <v>1.64</v>
      </c>
      <c r="O33" s="202">
        <v>2.3199999999999998</v>
      </c>
      <c r="P33" s="202">
        <v>0.85</v>
      </c>
      <c r="Q33" s="202">
        <v>3.95</v>
      </c>
      <c r="R33" s="202">
        <v>8.14</v>
      </c>
      <c r="S33" s="202">
        <v>0</v>
      </c>
      <c r="T33" s="202">
        <v>0</v>
      </c>
      <c r="U33" s="202">
        <v>1.61</v>
      </c>
      <c r="V33" s="202">
        <v>0.25</v>
      </c>
      <c r="W33" s="202">
        <v>0.62</v>
      </c>
      <c r="X33" s="202">
        <v>1.37</v>
      </c>
      <c r="Y33" s="202">
        <v>0</v>
      </c>
      <c r="Z33" s="202">
        <v>24.94</v>
      </c>
      <c r="AA33" s="202">
        <v>14.23</v>
      </c>
      <c r="AB33" s="202">
        <v>0</v>
      </c>
      <c r="AC33" s="202">
        <v>20.190000000000001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48.68</v>
      </c>
      <c r="AJ33" s="202">
        <v>0</v>
      </c>
      <c r="AK33" s="202">
        <v>15.85</v>
      </c>
      <c r="AL33" s="202">
        <v>0</v>
      </c>
      <c r="AM33" s="202">
        <v>0</v>
      </c>
      <c r="AN33" s="202">
        <v>0</v>
      </c>
      <c r="AO33" s="202">
        <v>192.99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30.58</v>
      </c>
      <c r="H34" s="202">
        <v>0</v>
      </c>
      <c r="I34" s="202">
        <v>0</v>
      </c>
      <c r="J34" s="202">
        <v>38.020000000000003</v>
      </c>
      <c r="K34" s="202">
        <v>236.77</v>
      </c>
      <c r="L34" s="202">
        <v>3.26</v>
      </c>
      <c r="M34" s="202">
        <v>1.01</v>
      </c>
      <c r="N34" s="202">
        <v>1.64</v>
      </c>
      <c r="O34" s="202">
        <v>2.3199999999999998</v>
      </c>
      <c r="P34" s="202">
        <v>0.85</v>
      </c>
      <c r="Q34" s="202">
        <v>3.95</v>
      </c>
      <c r="R34" s="202">
        <v>8.69</v>
      </c>
      <c r="S34" s="202">
        <v>0</v>
      </c>
      <c r="T34" s="202">
        <v>0</v>
      </c>
      <c r="U34" s="202">
        <v>1.61</v>
      </c>
      <c r="V34" s="202">
        <v>0.25</v>
      </c>
      <c r="W34" s="202">
        <v>0.62</v>
      </c>
      <c r="X34" s="202">
        <v>1.37</v>
      </c>
      <c r="Y34" s="202">
        <v>0</v>
      </c>
      <c r="Z34" s="202">
        <v>23.97</v>
      </c>
      <c r="AA34" s="202">
        <v>14.23</v>
      </c>
      <c r="AB34" s="202">
        <v>0</v>
      </c>
      <c r="AC34" s="202">
        <v>20.190000000000001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48.68</v>
      </c>
      <c r="AJ34" s="202">
        <v>0</v>
      </c>
      <c r="AK34" s="202">
        <v>15.85</v>
      </c>
      <c r="AL34" s="202">
        <v>0</v>
      </c>
      <c r="AM34" s="202">
        <v>0</v>
      </c>
      <c r="AN34" s="202">
        <v>0</v>
      </c>
      <c r="AO34" s="202">
        <v>192.99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30.58</v>
      </c>
      <c r="H35" s="202">
        <v>0</v>
      </c>
      <c r="I35" s="202">
        <v>0</v>
      </c>
      <c r="J35" s="202">
        <v>37.06</v>
      </c>
      <c r="K35" s="202">
        <v>236.77</v>
      </c>
      <c r="L35" s="202">
        <v>3.26</v>
      </c>
      <c r="M35" s="202">
        <v>1.01</v>
      </c>
      <c r="N35" s="202">
        <v>1.64</v>
      </c>
      <c r="O35" s="202">
        <v>2.3199999999999998</v>
      </c>
      <c r="P35" s="202">
        <v>0.85</v>
      </c>
      <c r="Q35" s="202">
        <v>3.95</v>
      </c>
      <c r="R35" s="202">
        <v>8.69</v>
      </c>
      <c r="S35" s="202">
        <v>0</v>
      </c>
      <c r="T35" s="202">
        <v>0</v>
      </c>
      <c r="U35" s="202">
        <v>1.61</v>
      </c>
      <c r="V35" s="202">
        <v>0.25</v>
      </c>
      <c r="W35" s="202">
        <v>0.62</v>
      </c>
      <c r="X35" s="202">
        <v>1.37</v>
      </c>
      <c r="Y35" s="202">
        <v>0</v>
      </c>
      <c r="Z35" s="202">
        <v>64.53</v>
      </c>
      <c r="AA35" s="202">
        <v>14.23</v>
      </c>
      <c r="AB35" s="202">
        <v>0</v>
      </c>
      <c r="AC35" s="202">
        <v>20.190000000000001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48.68</v>
      </c>
      <c r="AJ35" s="202">
        <v>0</v>
      </c>
      <c r="AK35" s="202">
        <v>15.85</v>
      </c>
      <c r="AL35" s="202">
        <v>0</v>
      </c>
      <c r="AM35" s="202">
        <v>0</v>
      </c>
      <c r="AN35" s="202">
        <v>0</v>
      </c>
      <c r="AO35" s="202">
        <v>192.99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30.58</v>
      </c>
      <c r="H36" s="202">
        <v>0</v>
      </c>
      <c r="I36" s="202">
        <v>0</v>
      </c>
      <c r="J36" s="202">
        <v>37.06</v>
      </c>
      <c r="K36" s="202">
        <v>236.77</v>
      </c>
      <c r="L36" s="202">
        <v>3.26</v>
      </c>
      <c r="M36" s="202">
        <v>1.01</v>
      </c>
      <c r="N36" s="202">
        <v>1.64</v>
      </c>
      <c r="O36" s="202">
        <v>2.3199999999999998</v>
      </c>
      <c r="P36" s="202">
        <v>0.85</v>
      </c>
      <c r="Q36" s="202">
        <v>3.95</v>
      </c>
      <c r="R36" s="202">
        <v>8.69</v>
      </c>
      <c r="S36" s="202">
        <v>0</v>
      </c>
      <c r="T36" s="202">
        <v>0</v>
      </c>
      <c r="U36" s="202">
        <v>1.61</v>
      </c>
      <c r="V36" s="202">
        <v>0.25</v>
      </c>
      <c r="W36" s="202">
        <v>0.62</v>
      </c>
      <c r="X36" s="202">
        <v>1.37</v>
      </c>
      <c r="Y36" s="202">
        <v>0</v>
      </c>
      <c r="Z36" s="202">
        <v>64.53</v>
      </c>
      <c r="AA36" s="202">
        <v>14.23</v>
      </c>
      <c r="AB36" s="202">
        <v>0</v>
      </c>
      <c r="AC36" s="202">
        <v>20.190000000000001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48.68</v>
      </c>
      <c r="AJ36" s="202">
        <v>0</v>
      </c>
      <c r="AK36" s="202">
        <v>15.85</v>
      </c>
      <c r="AL36" s="202">
        <v>0</v>
      </c>
      <c r="AM36" s="202">
        <v>0</v>
      </c>
      <c r="AN36" s="202">
        <v>0</v>
      </c>
      <c r="AO36" s="202">
        <v>192.99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30.58</v>
      </c>
      <c r="H37" s="202">
        <v>0</v>
      </c>
      <c r="I37" s="202">
        <v>0</v>
      </c>
      <c r="J37" s="202">
        <v>37.06</v>
      </c>
      <c r="K37" s="202">
        <v>236.77</v>
      </c>
      <c r="L37" s="202">
        <v>3.26</v>
      </c>
      <c r="M37" s="202">
        <v>1.01</v>
      </c>
      <c r="N37" s="202">
        <v>1.64</v>
      </c>
      <c r="O37" s="202">
        <v>2.3199999999999998</v>
      </c>
      <c r="P37" s="202">
        <v>0.85</v>
      </c>
      <c r="Q37" s="202">
        <v>3.95</v>
      </c>
      <c r="R37" s="202">
        <v>8.69</v>
      </c>
      <c r="S37" s="202">
        <v>0</v>
      </c>
      <c r="T37" s="202">
        <v>0</v>
      </c>
      <c r="U37" s="202">
        <v>1.61</v>
      </c>
      <c r="V37" s="202">
        <v>0.25</v>
      </c>
      <c r="W37" s="202">
        <v>0.62</v>
      </c>
      <c r="X37" s="202">
        <v>1.37</v>
      </c>
      <c r="Y37" s="202">
        <v>0</v>
      </c>
      <c r="Z37" s="202">
        <v>64.53</v>
      </c>
      <c r="AA37" s="202">
        <v>14.23</v>
      </c>
      <c r="AB37" s="202">
        <v>0</v>
      </c>
      <c r="AC37" s="202">
        <v>20.190000000000001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48.68</v>
      </c>
      <c r="AJ37" s="202">
        <v>0</v>
      </c>
      <c r="AK37" s="202">
        <v>15.85</v>
      </c>
      <c r="AL37" s="202">
        <v>0</v>
      </c>
      <c r="AM37" s="202">
        <v>0</v>
      </c>
      <c r="AN37" s="202">
        <v>0</v>
      </c>
      <c r="AO37" s="202">
        <v>192.99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30.58</v>
      </c>
      <c r="H38" s="202">
        <v>0</v>
      </c>
      <c r="I38" s="202">
        <v>0</v>
      </c>
      <c r="J38" s="202">
        <v>37.06</v>
      </c>
      <c r="K38" s="202">
        <v>236.77</v>
      </c>
      <c r="L38" s="202">
        <v>3.26</v>
      </c>
      <c r="M38" s="202">
        <v>1.01</v>
      </c>
      <c r="N38" s="202">
        <v>1.64</v>
      </c>
      <c r="O38" s="202">
        <v>2.3199999999999998</v>
      </c>
      <c r="P38" s="202">
        <v>0.85</v>
      </c>
      <c r="Q38" s="202">
        <v>3.95</v>
      </c>
      <c r="R38" s="202">
        <v>8.69</v>
      </c>
      <c r="S38" s="202">
        <v>0</v>
      </c>
      <c r="T38" s="202">
        <v>0</v>
      </c>
      <c r="U38" s="202">
        <v>1.61</v>
      </c>
      <c r="V38" s="202">
        <v>0.25</v>
      </c>
      <c r="W38" s="202">
        <v>0.62</v>
      </c>
      <c r="X38" s="202">
        <v>1.37</v>
      </c>
      <c r="Y38" s="202">
        <v>0</v>
      </c>
      <c r="Z38" s="202">
        <v>64.53</v>
      </c>
      <c r="AA38" s="202">
        <v>14.23</v>
      </c>
      <c r="AB38" s="202">
        <v>0</v>
      </c>
      <c r="AC38" s="202">
        <v>20.190000000000001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48.68</v>
      </c>
      <c r="AJ38" s="202">
        <v>0</v>
      </c>
      <c r="AK38" s="202">
        <v>15.85</v>
      </c>
      <c r="AL38" s="202">
        <v>0</v>
      </c>
      <c r="AM38" s="202">
        <v>0</v>
      </c>
      <c r="AN38" s="202">
        <v>0</v>
      </c>
      <c r="AO38" s="202">
        <v>192.99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30.58</v>
      </c>
      <c r="H39" s="202">
        <v>0</v>
      </c>
      <c r="I39" s="202">
        <v>0</v>
      </c>
      <c r="J39" s="202">
        <v>37.06</v>
      </c>
      <c r="K39" s="202">
        <v>236.77</v>
      </c>
      <c r="L39" s="202">
        <v>3.26</v>
      </c>
      <c r="M39" s="202">
        <v>1.01</v>
      </c>
      <c r="N39" s="202">
        <v>1.64</v>
      </c>
      <c r="O39" s="202">
        <v>2.3199999999999998</v>
      </c>
      <c r="P39" s="202">
        <v>0.85</v>
      </c>
      <c r="Q39" s="202">
        <v>3.95</v>
      </c>
      <c r="R39" s="202">
        <v>8.69</v>
      </c>
      <c r="S39" s="202">
        <v>0</v>
      </c>
      <c r="T39" s="202">
        <v>0</v>
      </c>
      <c r="U39" s="202">
        <v>1.61</v>
      </c>
      <c r="V39" s="202">
        <v>0.25</v>
      </c>
      <c r="W39" s="202">
        <v>0.62</v>
      </c>
      <c r="X39" s="202">
        <v>1.37</v>
      </c>
      <c r="Y39" s="202">
        <v>0</v>
      </c>
      <c r="Z39" s="202">
        <v>64.53</v>
      </c>
      <c r="AA39" s="202">
        <v>14.23</v>
      </c>
      <c r="AB39" s="202">
        <v>0</v>
      </c>
      <c r="AC39" s="202">
        <v>20.190000000000001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48.68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186.77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30.58</v>
      </c>
      <c r="H40" s="202">
        <v>0</v>
      </c>
      <c r="I40" s="202">
        <v>0</v>
      </c>
      <c r="J40" s="202">
        <v>37.06</v>
      </c>
      <c r="K40" s="202">
        <v>236.77</v>
      </c>
      <c r="L40" s="202">
        <v>3.26</v>
      </c>
      <c r="M40" s="202">
        <v>1.01</v>
      </c>
      <c r="N40" s="202">
        <v>1.64</v>
      </c>
      <c r="O40" s="202">
        <v>2.3199999999999998</v>
      </c>
      <c r="P40" s="202">
        <v>0.85</v>
      </c>
      <c r="Q40" s="202">
        <v>3.95</v>
      </c>
      <c r="R40" s="202">
        <v>8.69</v>
      </c>
      <c r="S40" s="202">
        <v>0</v>
      </c>
      <c r="T40" s="202">
        <v>0</v>
      </c>
      <c r="U40" s="202">
        <v>1.61</v>
      </c>
      <c r="V40" s="202">
        <v>0.25</v>
      </c>
      <c r="W40" s="202">
        <v>0.62</v>
      </c>
      <c r="X40" s="202">
        <v>1.37</v>
      </c>
      <c r="Y40" s="202">
        <v>0</v>
      </c>
      <c r="Z40" s="202">
        <v>64.53</v>
      </c>
      <c r="AA40" s="202">
        <v>14.23</v>
      </c>
      <c r="AB40" s="202">
        <v>0</v>
      </c>
      <c r="AC40" s="202">
        <v>20.190000000000001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48.68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186.77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30.58</v>
      </c>
      <c r="H41" s="202">
        <v>0</v>
      </c>
      <c r="I41" s="202">
        <v>0</v>
      </c>
      <c r="J41" s="202">
        <v>37.06</v>
      </c>
      <c r="K41" s="202">
        <v>236.77</v>
      </c>
      <c r="L41" s="202">
        <v>3.26</v>
      </c>
      <c r="M41" s="202">
        <v>1.01</v>
      </c>
      <c r="N41" s="202">
        <v>1.64</v>
      </c>
      <c r="O41" s="202">
        <v>2.3199999999999998</v>
      </c>
      <c r="P41" s="202">
        <v>0.85</v>
      </c>
      <c r="Q41" s="202">
        <v>3.95</v>
      </c>
      <c r="R41" s="202">
        <v>8.69</v>
      </c>
      <c r="S41" s="202">
        <v>0</v>
      </c>
      <c r="T41" s="202">
        <v>0</v>
      </c>
      <c r="U41" s="202">
        <v>1.61</v>
      </c>
      <c r="V41" s="202">
        <v>4</v>
      </c>
      <c r="W41" s="202">
        <v>10.43</v>
      </c>
      <c r="X41" s="202">
        <v>20.18</v>
      </c>
      <c r="Y41" s="202">
        <v>0</v>
      </c>
      <c r="Z41" s="202">
        <v>64.53</v>
      </c>
      <c r="AA41" s="202">
        <v>14.23</v>
      </c>
      <c r="AB41" s="202">
        <v>0</v>
      </c>
      <c r="AC41" s="202">
        <v>20.190000000000001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48.68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186.77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30.58</v>
      </c>
      <c r="H42" s="202">
        <v>0</v>
      </c>
      <c r="I42" s="202">
        <v>0</v>
      </c>
      <c r="J42" s="202">
        <v>37.06</v>
      </c>
      <c r="K42" s="202">
        <v>236.77</v>
      </c>
      <c r="L42" s="202">
        <v>3.26</v>
      </c>
      <c r="M42" s="202">
        <v>1.01</v>
      </c>
      <c r="N42" s="202">
        <v>1.64</v>
      </c>
      <c r="O42" s="202">
        <v>2.3199999999999998</v>
      </c>
      <c r="P42" s="202">
        <v>0.85</v>
      </c>
      <c r="Q42" s="202">
        <v>3.95</v>
      </c>
      <c r="R42" s="202">
        <v>8.69</v>
      </c>
      <c r="S42" s="202">
        <v>0</v>
      </c>
      <c r="T42" s="202">
        <v>0</v>
      </c>
      <c r="U42" s="202">
        <v>1.61</v>
      </c>
      <c r="V42" s="202">
        <v>4</v>
      </c>
      <c r="W42" s="202">
        <v>10.43</v>
      </c>
      <c r="X42" s="202">
        <v>20.18</v>
      </c>
      <c r="Y42" s="202">
        <v>0</v>
      </c>
      <c r="Z42" s="202">
        <v>64.53</v>
      </c>
      <c r="AA42" s="202">
        <v>14.23</v>
      </c>
      <c r="AB42" s="202">
        <v>0</v>
      </c>
      <c r="AC42" s="202">
        <v>20.190000000000001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48.68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186.77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30.48</v>
      </c>
      <c r="H43" s="202">
        <v>0</v>
      </c>
      <c r="I43" s="202">
        <v>0</v>
      </c>
      <c r="J43" s="202">
        <v>37.06</v>
      </c>
      <c r="K43" s="202">
        <v>236.77</v>
      </c>
      <c r="L43" s="202">
        <v>3.26</v>
      </c>
      <c r="M43" s="202">
        <v>1.01</v>
      </c>
      <c r="N43" s="202">
        <v>1.64</v>
      </c>
      <c r="O43" s="202">
        <v>2.3199999999999998</v>
      </c>
      <c r="P43" s="202">
        <v>0.85</v>
      </c>
      <c r="Q43" s="202">
        <v>3.95</v>
      </c>
      <c r="R43" s="202">
        <v>8.69</v>
      </c>
      <c r="S43" s="202">
        <v>0</v>
      </c>
      <c r="T43" s="202">
        <v>0</v>
      </c>
      <c r="U43" s="202">
        <v>1.61</v>
      </c>
      <c r="V43" s="202">
        <v>4.13</v>
      </c>
      <c r="W43" s="202">
        <v>10.43</v>
      </c>
      <c r="X43" s="202">
        <v>20.18</v>
      </c>
      <c r="Y43" s="202">
        <v>0</v>
      </c>
      <c r="Z43" s="202">
        <v>64.53</v>
      </c>
      <c r="AA43" s="202">
        <v>14.23</v>
      </c>
      <c r="AB43" s="202">
        <v>0</v>
      </c>
      <c r="AC43" s="202">
        <v>20.190000000000001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48.68</v>
      </c>
      <c r="AJ43" s="202">
        <v>0</v>
      </c>
      <c r="AK43" s="202">
        <v>15.85</v>
      </c>
      <c r="AL43" s="202">
        <v>0</v>
      </c>
      <c r="AM43" s="202">
        <v>0</v>
      </c>
      <c r="AN43" s="202">
        <v>0</v>
      </c>
      <c r="AO43" s="202">
        <v>186.77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30.48</v>
      </c>
      <c r="H44" s="202">
        <v>0</v>
      </c>
      <c r="I44" s="202">
        <v>0</v>
      </c>
      <c r="J44" s="202">
        <v>37.06</v>
      </c>
      <c r="K44" s="202">
        <v>236.77</v>
      </c>
      <c r="L44" s="202">
        <v>3.26</v>
      </c>
      <c r="M44" s="202">
        <v>1.01</v>
      </c>
      <c r="N44" s="202">
        <v>1.64</v>
      </c>
      <c r="O44" s="202">
        <v>2.3199999999999998</v>
      </c>
      <c r="P44" s="202">
        <v>0.85</v>
      </c>
      <c r="Q44" s="202">
        <v>3.95</v>
      </c>
      <c r="R44" s="202">
        <v>8.69</v>
      </c>
      <c r="S44" s="202">
        <v>0</v>
      </c>
      <c r="T44" s="202">
        <v>0</v>
      </c>
      <c r="U44" s="202">
        <v>1.61</v>
      </c>
      <c r="V44" s="202">
        <v>4.13</v>
      </c>
      <c r="W44" s="202">
        <v>10.43</v>
      </c>
      <c r="X44" s="202">
        <v>20.18</v>
      </c>
      <c r="Y44" s="202">
        <v>0</v>
      </c>
      <c r="Z44" s="202">
        <v>64.53</v>
      </c>
      <c r="AA44" s="202">
        <v>20.239999999999998</v>
      </c>
      <c r="AB44" s="202">
        <v>0</v>
      </c>
      <c r="AC44" s="202">
        <v>20.190000000000001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48.68</v>
      </c>
      <c r="AJ44" s="202">
        <v>0</v>
      </c>
      <c r="AK44" s="202">
        <v>15.85</v>
      </c>
      <c r="AL44" s="202">
        <v>0</v>
      </c>
      <c r="AM44" s="202">
        <v>0</v>
      </c>
      <c r="AN44" s="202">
        <v>0</v>
      </c>
      <c r="AO44" s="202">
        <v>186.77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30.48</v>
      </c>
      <c r="H45" s="202">
        <v>0</v>
      </c>
      <c r="I45" s="202">
        <v>0</v>
      </c>
      <c r="J45" s="202">
        <v>37.06</v>
      </c>
      <c r="K45" s="202">
        <v>236.77</v>
      </c>
      <c r="L45" s="202">
        <v>3.26</v>
      </c>
      <c r="M45" s="202">
        <v>1.01</v>
      </c>
      <c r="N45" s="202">
        <v>1.64</v>
      </c>
      <c r="O45" s="202">
        <v>2.3199999999999998</v>
      </c>
      <c r="P45" s="202">
        <v>0.85</v>
      </c>
      <c r="Q45" s="202">
        <v>3.95</v>
      </c>
      <c r="R45" s="202">
        <v>8.69</v>
      </c>
      <c r="S45" s="202">
        <v>0</v>
      </c>
      <c r="T45" s="202">
        <v>0</v>
      </c>
      <c r="U45" s="202">
        <v>1.61</v>
      </c>
      <c r="V45" s="202">
        <v>4.13</v>
      </c>
      <c r="W45" s="202">
        <v>10.43</v>
      </c>
      <c r="X45" s="202">
        <v>20.18</v>
      </c>
      <c r="Y45" s="202">
        <v>0</v>
      </c>
      <c r="Z45" s="202">
        <v>64.53</v>
      </c>
      <c r="AA45" s="202">
        <v>20.239999999999998</v>
      </c>
      <c r="AB45" s="202">
        <v>0</v>
      </c>
      <c r="AC45" s="202">
        <v>20.190000000000001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48.68</v>
      </c>
      <c r="AJ45" s="202">
        <v>0</v>
      </c>
      <c r="AK45" s="202">
        <v>15.85</v>
      </c>
      <c r="AL45" s="202">
        <v>0</v>
      </c>
      <c r="AM45" s="202">
        <v>0</v>
      </c>
      <c r="AN45" s="202">
        <v>0</v>
      </c>
      <c r="AO45" s="202">
        <v>186.77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30.48</v>
      </c>
      <c r="H46" s="202">
        <v>0</v>
      </c>
      <c r="I46" s="202">
        <v>0</v>
      </c>
      <c r="J46" s="202">
        <v>37.06</v>
      </c>
      <c r="K46" s="202">
        <v>236.77</v>
      </c>
      <c r="L46" s="202">
        <v>3.26</v>
      </c>
      <c r="M46" s="202">
        <v>1.01</v>
      </c>
      <c r="N46" s="202">
        <v>1.64</v>
      </c>
      <c r="O46" s="202">
        <v>2.3199999999999998</v>
      </c>
      <c r="P46" s="202">
        <v>0.85</v>
      </c>
      <c r="Q46" s="202">
        <v>3.95</v>
      </c>
      <c r="R46" s="202">
        <v>8.69</v>
      </c>
      <c r="S46" s="202">
        <v>0</v>
      </c>
      <c r="T46" s="202">
        <v>0</v>
      </c>
      <c r="U46" s="202">
        <v>1.61</v>
      </c>
      <c r="V46" s="202">
        <v>4.13</v>
      </c>
      <c r="W46" s="202">
        <v>10.43</v>
      </c>
      <c r="X46" s="202">
        <v>20.18</v>
      </c>
      <c r="Y46" s="202">
        <v>0</v>
      </c>
      <c r="Z46" s="202">
        <v>64.53</v>
      </c>
      <c r="AA46" s="202">
        <v>20.239999999999998</v>
      </c>
      <c r="AB46" s="202">
        <v>0</v>
      </c>
      <c r="AC46" s="202">
        <v>20.190000000000001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48.68</v>
      </c>
      <c r="AJ46" s="202">
        <v>0</v>
      </c>
      <c r="AK46" s="202">
        <v>15.85</v>
      </c>
      <c r="AL46" s="202">
        <v>0</v>
      </c>
      <c r="AM46" s="202">
        <v>0</v>
      </c>
      <c r="AN46" s="202">
        <v>0</v>
      </c>
      <c r="AO46" s="202">
        <v>186.77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30.48</v>
      </c>
      <c r="H47" s="202">
        <v>0</v>
      </c>
      <c r="I47" s="202">
        <v>0</v>
      </c>
      <c r="J47" s="202">
        <v>37.06</v>
      </c>
      <c r="K47" s="202">
        <v>236.35</v>
      </c>
      <c r="L47" s="202">
        <v>3.26</v>
      </c>
      <c r="M47" s="202">
        <v>1.01</v>
      </c>
      <c r="N47" s="202">
        <v>1.64</v>
      </c>
      <c r="O47" s="202">
        <v>2.3199999999999998</v>
      </c>
      <c r="P47" s="202">
        <v>12.44</v>
      </c>
      <c r="Q47" s="202">
        <v>3.95</v>
      </c>
      <c r="R47" s="202">
        <v>8.4</v>
      </c>
      <c r="S47" s="202">
        <v>0</v>
      </c>
      <c r="T47" s="202">
        <v>0</v>
      </c>
      <c r="U47" s="202">
        <v>1.61</v>
      </c>
      <c r="V47" s="202">
        <v>4.13</v>
      </c>
      <c r="W47" s="202">
        <v>10.039999999999999</v>
      </c>
      <c r="X47" s="202">
        <v>20.18</v>
      </c>
      <c r="Y47" s="202">
        <v>0</v>
      </c>
      <c r="Z47" s="202">
        <v>64.53</v>
      </c>
      <c r="AA47" s="202">
        <v>21.47</v>
      </c>
      <c r="AB47" s="202">
        <v>0</v>
      </c>
      <c r="AC47" s="202">
        <v>21.19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48.68</v>
      </c>
      <c r="AJ47" s="202">
        <v>0</v>
      </c>
      <c r="AK47" s="202">
        <v>15.85</v>
      </c>
      <c r="AL47" s="202">
        <v>0</v>
      </c>
      <c r="AM47" s="202">
        <v>0</v>
      </c>
      <c r="AN47" s="202">
        <v>0</v>
      </c>
      <c r="AO47" s="202">
        <v>186.77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30.48</v>
      </c>
      <c r="H48" s="202">
        <v>0</v>
      </c>
      <c r="I48" s="202">
        <v>0</v>
      </c>
      <c r="J48" s="202">
        <v>37.06</v>
      </c>
      <c r="K48" s="202">
        <v>236.35</v>
      </c>
      <c r="L48" s="202">
        <v>3.26</v>
      </c>
      <c r="M48" s="202">
        <v>1.01</v>
      </c>
      <c r="N48" s="202">
        <v>1.64</v>
      </c>
      <c r="O48" s="202">
        <v>2.3199999999999998</v>
      </c>
      <c r="P48" s="202">
        <v>12.44</v>
      </c>
      <c r="Q48" s="202">
        <v>3.95</v>
      </c>
      <c r="R48" s="202">
        <v>8.4</v>
      </c>
      <c r="S48" s="202">
        <v>0</v>
      </c>
      <c r="T48" s="202">
        <v>0</v>
      </c>
      <c r="U48" s="202">
        <v>1.61</v>
      </c>
      <c r="V48" s="202">
        <v>4.13</v>
      </c>
      <c r="W48" s="202">
        <v>10.039999999999999</v>
      </c>
      <c r="X48" s="202">
        <v>20.18</v>
      </c>
      <c r="Y48" s="202">
        <v>0</v>
      </c>
      <c r="Z48" s="202">
        <v>64.53</v>
      </c>
      <c r="AA48" s="202">
        <v>21.47</v>
      </c>
      <c r="AB48" s="202">
        <v>0</v>
      </c>
      <c r="AC48" s="202">
        <v>21.19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48.68</v>
      </c>
      <c r="AJ48" s="202">
        <v>0</v>
      </c>
      <c r="AK48" s="202">
        <v>15.85</v>
      </c>
      <c r="AL48" s="202">
        <v>0</v>
      </c>
      <c r="AM48" s="202">
        <v>0</v>
      </c>
      <c r="AN48" s="202">
        <v>0</v>
      </c>
      <c r="AO48" s="202">
        <v>186.77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30.48</v>
      </c>
      <c r="H49" s="202">
        <v>0</v>
      </c>
      <c r="I49" s="202">
        <v>0</v>
      </c>
      <c r="J49" s="202">
        <v>37.06</v>
      </c>
      <c r="K49" s="202">
        <v>236.35</v>
      </c>
      <c r="L49" s="202">
        <v>3.26</v>
      </c>
      <c r="M49" s="202">
        <v>1.01</v>
      </c>
      <c r="N49" s="202">
        <v>1.64</v>
      </c>
      <c r="O49" s="202">
        <v>2.3199999999999998</v>
      </c>
      <c r="P49" s="202">
        <v>12.44</v>
      </c>
      <c r="Q49" s="202">
        <v>3.95</v>
      </c>
      <c r="R49" s="202">
        <v>8.64</v>
      </c>
      <c r="S49" s="202">
        <v>0</v>
      </c>
      <c r="T49" s="202">
        <v>0</v>
      </c>
      <c r="U49" s="202">
        <v>1.61</v>
      </c>
      <c r="V49" s="202">
        <v>4.13</v>
      </c>
      <c r="W49" s="202">
        <v>10.039999999999999</v>
      </c>
      <c r="X49" s="202">
        <v>20.18</v>
      </c>
      <c r="Y49" s="202">
        <v>0</v>
      </c>
      <c r="Z49" s="202">
        <v>64.53</v>
      </c>
      <c r="AA49" s="202">
        <v>21.47</v>
      </c>
      <c r="AB49" s="202">
        <v>0</v>
      </c>
      <c r="AC49" s="202">
        <v>21.19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48.68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186.77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30.48</v>
      </c>
      <c r="H50" s="202">
        <v>0</v>
      </c>
      <c r="I50" s="202">
        <v>0</v>
      </c>
      <c r="J50" s="202">
        <v>37.06</v>
      </c>
      <c r="K50" s="202">
        <v>236.35</v>
      </c>
      <c r="L50" s="202">
        <v>3.26</v>
      </c>
      <c r="M50" s="202">
        <v>1.01</v>
      </c>
      <c r="N50" s="202">
        <v>1.64</v>
      </c>
      <c r="O50" s="202">
        <v>2.3199999999999998</v>
      </c>
      <c r="P50" s="202">
        <v>12.44</v>
      </c>
      <c r="Q50" s="202">
        <v>3.95</v>
      </c>
      <c r="R50" s="202">
        <v>8.64</v>
      </c>
      <c r="S50" s="202">
        <v>0</v>
      </c>
      <c r="T50" s="202">
        <v>0</v>
      </c>
      <c r="U50" s="202">
        <v>1.61</v>
      </c>
      <c r="V50" s="202">
        <v>4.13</v>
      </c>
      <c r="W50" s="202">
        <v>10.039999999999999</v>
      </c>
      <c r="X50" s="202">
        <v>20.18</v>
      </c>
      <c r="Y50" s="202">
        <v>0</v>
      </c>
      <c r="Z50" s="202">
        <v>64.53</v>
      </c>
      <c r="AA50" s="202">
        <v>21.47</v>
      </c>
      <c r="AB50" s="202">
        <v>0</v>
      </c>
      <c r="AC50" s="202">
        <v>21.19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48.68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186.77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30.48</v>
      </c>
      <c r="H51" s="202">
        <v>0</v>
      </c>
      <c r="I51" s="202">
        <v>0</v>
      </c>
      <c r="J51" s="202">
        <v>37.06</v>
      </c>
      <c r="K51" s="202">
        <v>236.35</v>
      </c>
      <c r="L51" s="202">
        <v>3.26</v>
      </c>
      <c r="M51" s="202">
        <v>14.46</v>
      </c>
      <c r="N51" s="202">
        <v>24.07</v>
      </c>
      <c r="O51" s="202">
        <v>2.3199999999999998</v>
      </c>
      <c r="P51" s="202">
        <v>12.44</v>
      </c>
      <c r="Q51" s="202">
        <v>3.95</v>
      </c>
      <c r="R51" s="202">
        <v>8.33</v>
      </c>
      <c r="S51" s="202">
        <v>0</v>
      </c>
      <c r="T51" s="202">
        <v>0</v>
      </c>
      <c r="U51" s="202">
        <v>1.61</v>
      </c>
      <c r="V51" s="202">
        <v>3.74</v>
      </c>
      <c r="W51" s="202">
        <v>10.039999999999999</v>
      </c>
      <c r="X51" s="202">
        <v>20.18</v>
      </c>
      <c r="Y51" s="202">
        <v>0</v>
      </c>
      <c r="Z51" s="202">
        <v>62.64</v>
      </c>
      <c r="AA51" s="202">
        <v>14.23</v>
      </c>
      <c r="AB51" s="202">
        <v>0</v>
      </c>
      <c r="AC51" s="202">
        <v>21.19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47.41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183.66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30.48</v>
      </c>
      <c r="H52" s="202">
        <v>0</v>
      </c>
      <c r="I52" s="202">
        <v>0</v>
      </c>
      <c r="J52" s="202">
        <v>37.06</v>
      </c>
      <c r="K52" s="202">
        <v>236.35</v>
      </c>
      <c r="L52" s="202">
        <v>3.26</v>
      </c>
      <c r="M52" s="202">
        <v>14.46</v>
      </c>
      <c r="N52" s="202">
        <v>24.07</v>
      </c>
      <c r="O52" s="202">
        <v>2.3199999999999998</v>
      </c>
      <c r="P52" s="202">
        <v>12.44</v>
      </c>
      <c r="Q52" s="202">
        <v>3.95</v>
      </c>
      <c r="R52" s="202">
        <v>8.33</v>
      </c>
      <c r="S52" s="202">
        <v>0</v>
      </c>
      <c r="T52" s="202">
        <v>0</v>
      </c>
      <c r="U52" s="202">
        <v>1.61</v>
      </c>
      <c r="V52" s="202">
        <v>3.74</v>
      </c>
      <c r="W52" s="202">
        <v>10.039999999999999</v>
      </c>
      <c r="X52" s="202">
        <v>20.18</v>
      </c>
      <c r="Y52" s="202">
        <v>0</v>
      </c>
      <c r="Z52" s="202">
        <v>64.53</v>
      </c>
      <c r="AA52" s="202">
        <v>14.23</v>
      </c>
      <c r="AB52" s="202">
        <v>0</v>
      </c>
      <c r="AC52" s="202">
        <v>21.19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47.41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183.66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30.48</v>
      </c>
      <c r="H53" s="202">
        <v>0</v>
      </c>
      <c r="I53" s="202">
        <v>0</v>
      </c>
      <c r="J53" s="202">
        <v>37.06</v>
      </c>
      <c r="K53" s="202">
        <v>236.35</v>
      </c>
      <c r="L53" s="202">
        <v>3.26</v>
      </c>
      <c r="M53" s="202">
        <v>14.46</v>
      </c>
      <c r="N53" s="202">
        <v>24.07</v>
      </c>
      <c r="O53" s="202">
        <v>2.3199999999999998</v>
      </c>
      <c r="P53" s="202">
        <v>12.44</v>
      </c>
      <c r="Q53" s="202">
        <v>3.95</v>
      </c>
      <c r="R53" s="202">
        <v>8.33</v>
      </c>
      <c r="S53" s="202">
        <v>0</v>
      </c>
      <c r="T53" s="202">
        <v>0</v>
      </c>
      <c r="U53" s="202">
        <v>1.61</v>
      </c>
      <c r="V53" s="202">
        <v>3.74</v>
      </c>
      <c r="W53" s="202">
        <v>10.039999999999999</v>
      </c>
      <c r="X53" s="202">
        <v>20.18</v>
      </c>
      <c r="Y53" s="202">
        <v>0</v>
      </c>
      <c r="Z53" s="202">
        <v>64.53</v>
      </c>
      <c r="AA53" s="202">
        <v>14.23</v>
      </c>
      <c r="AB53" s="202">
        <v>0</v>
      </c>
      <c r="AC53" s="202">
        <v>21.19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47.41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183.66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30.48</v>
      </c>
      <c r="H54" s="202">
        <v>0</v>
      </c>
      <c r="I54" s="202">
        <v>0</v>
      </c>
      <c r="J54" s="202">
        <v>37.06</v>
      </c>
      <c r="K54" s="202">
        <v>236.35</v>
      </c>
      <c r="L54" s="202">
        <v>3.26</v>
      </c>
      <c r="M54" s="202">
        <v>14.46</v>
      </c>
      <c r="N54" s="202">
        <v>24.07</v>
      </c>
      <c r="O54" s="202">
        <v>2.3199999999999998</v>
      </c>
      <c r="P54" s="202">
        <v>12.44</v>
      </c>
      <c r="Q54" s="202">
        <v>3.95</v>
      </c>
      <c r="R54" s="202">
        <v>8.33</v>
      </c>
      <c r="S54" s="202">
        <v>0</v>
      </c>
      <c r="T54" s="202">
        <v>0</v>
      </c>
      <c r="U54" s="202">
        <v>1.61</v>
      </c>
      <c r="V54" s="202">
        <v>3.74</v>
      </c>
      <c r="W54" s="202">
        <v>10.039999999999999</v>
      </c>
      <c r="X54" s="202">
        <v>20.18</v>
      </c>
      <c r="Y54" s="202">
        <v>0</v>
      </c>
      <c r="Z54" s="202">
        <v>64.53</v>
      </c>
      <c r="AA54" s="202">
        <v>14.23</v>
      </c>
      <c r="AB54" s="202">
        <v>0</v>
      </c>
      <c r="AC54" s="202">
        <v>21.19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47.41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183.66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30.48</v>
      </c>
      <c r="H55" s="202">
        <v>0</v>
      </c>
      <c r="I55" s="202">
        <v>0</v>
      </c>
      <c r="J55" s="202">
        <v>37.06</v>
      </c>
      <c r="K55" s="202">
        <v>236.35</v>
      </c>
      <c r="L55" s="202">
        <v>3.26</v>
      </c>
      <c r="M55" s="202">
        <v>14.46</v>
      </c>
      <c r="N55" s="202">
        <v>24.07</v>
      </c>
      <c r="O55" s="202">
        <v>2.3199999999999998</v>
      </c>
      <c r="P55" s="202">
        <v>12.44</v>
      </c>
      <c r="Q55" s="202">
        <v>3.95</v>
      </c>
      <c r="R55" s="202">
        <v>8.33</v>
      </c>
      <c r="S55" s="202">
        <v>0</v>
      </c>
      <c r="T55" s="202">
        <v>0</v>
      </c>
      <c r="U55" s="202">
        <v>1.61</v>
      </c>
      <c r="V55" s="202">
        <v>3.74</v>
      </c>
      <c r="W55" s="202">
        <v>10.039999999999999</v>
      </c>
      <c r="X55" s="202">
        <v>20.18</v>
      </c>
      <c r="Y55" s="202">
        <v>0</v>
      </c>
      <c r="Z55" s="202">
        <v>64.53</v>
      </c>
      <c r="AA55" s="202">
        <v>14.23</v>
      </c>
      <c r="AB55" s="202">
        <v>0</v>
      </c>
      <c r="AC55" s="202">
        <v>20.190000000000001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46.84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183.66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30.48</v>
      </c>
      <c r="H56" s="202">
        <v>0</v>
      </c>
      <c r="I56" s="202">
        <v>0</v>
      </c>
      <c r="J56" s="202">
        <v>37.06</v>
      </c>
      <c r="K56" s="202">
        <v>236.35</v>
      </c>
      <c r="L56" s="202">
        <v>3.26</v>
      </c>
      <c r="M56" s="202">
        <v>14.46</v>
      </c>
      <c r="N56" s="202">
        <v>24.07</v>
      </c>
      <c r="O56" s="202">
        <v>2.3199999999999998</v>
      </c>
      <c r="P56" s="202">
        <v>12.44</v>
      </c>
      <c r="Q56" s="202">
        <v>3.95</v>
      </c>
      <c r="R56" s="202">
        <v>8.33</v>
      </c>
      <c r="S56" s="202">
        <v>0</v>
      </c>
      <c r="T56" s="202">
        <v>0</v>
      </c>
      <c r="U56" s="202">
        <v>1.61</v>
      </c>
      <c r="V56" s="202">
        <v>3.74</v>
      </c>
      <c r="W56" s="202">
        <v>10.039999999999999</v>
      </c>
      <c r="X56" s="202">
        <v>20.18</v>
      </c>
      <c r="Y56" s="202">
        <v>0</v>
      </c>
      <c r="Z56" s="202">
        <v>64.53</v>
      </c>
      <c r="AA56" s="202">
        <v>14.23</v>
      </c>
      <c r="AB56" s="202">
        <v>0</v>
      </c>
      <c r="AC56" s="202">
        <v>20.190000000000001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46.84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183.66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30.48</v>
      </c>
      <c r="H57" s="202">
        <v>0</v>
      </c>
      <c r="I57" s="202">
        <v>0</v>
      </c>
      <c r="J57" s="202">
        <v>37.06</v>
      </c>
      <c r="K57" s="202">
        <v>236.35</v>
      </c>
      <c r="L57" s="202">
        <v>3.26</v>
      </c>
      <c r="M57" s="202">
        <v>14.46</v>
      </c>
      <c r="N57" s="202">
        <v>24.07</v>
      </c>
      <c r="O57" s="202">
        <v>2.3199999999999998</v>
      </c>
      <c r="P57" s="202">
        <v>12.44</v>
      </c>
      <c r="Q57" s="202">
        <v>3.95</v>
      </c>
      <c r="R57" s="202">
        <v>8.33</v>
      </c>
      <c r="S57" s="202">
        <v>0</v>
      </c>
      <c r="T57" s="202">
        <v>0</v>
      </c>
      <c r="U57" s="202">
        <v>1.61</v>
      </c>
      <c r="V57" s="202">
        <v>3.74</v>
      </c>
      <c r="W57" s="202">
        <v>10.039999999999999</v>
      </c>
      <c r="X57" s="202">
        <v>20.18</v>
      </c>
      <c r="Y57" s="202">
        <v>0</v>
      </c>
      <c r="Z57" s="202">
        <v>64.53</v>
      </c>
      <c r="AA57" s="202">
        <v>14.23</v>
      </c>
      <c r="AB57" s="202">
        <v>0</v>
      </c>
      <c r="AC57" s="202">
        <v>21.19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46.84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183.66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30.48</v>
      </c>
      <c r="H58" s="202">
        <v>0</v>
      </c>
      <c r="I58" s="202">
        <v>0</v>
      </c>
      <c r="J58" s="202">
        <v>37.06</v>
      </c>
      <c r="K58" s="202">
        <v>236.35</v>
      </c>
      <c r="L58" s="202">
        <v>3.26</v>
      </c>
      <c r="M58" s="202">
        <v>14.46</v>
      </c>
      <c r="N58" s="202">
        <v>24.07</v>
      </c>
      <c r="O58" s="202">
        <v>2.3199999999999998</v>
      </c>
      <c r="P58" s="202">
        <v>12.44</v>
      </c>
      <c r="Q58" s="202">
        <v>3.95</v>
      </c>
      <c r="R58" s="202">
        <v>8.33</v>
      </c>
      <c r="S58" s="202">
        <v>0</v>
      </c>
      <c r="T58" s="202">
        <v>0</v>
      </c>
      <c r="U58" s="202">
        <v>1.61</v>
      </c>
      <c r="V58" s="202">
        <v>4</v>
      </c>
      <c r="W58" s="202">
        <v>10.039999999999999</v>
      </c>
      <c r="X58" s="202">
        <v>20.18</v>
      </c>
      <c r="Y58" s="202">
        <v>0</v>
      </c>
      <c r="Z58" s="202">
        <v>64.53</v>
      </c>
      <c r="AA58" s="202">
        <v>14.23</v>
      </c>
      <c r="AB58" s="202">
        <v>0</v>
      </c>
      <c r="AC58" s="202">
        <v>21.19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46.84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183.66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30.39</v>
      </c>
      <c r="H59" s="202">
        <v>0</v>
      </c>
      <c r="I59" s="202">
        <v>0</v>
      </c>
      <c r="J59" s="202">
        <v>37.54</v>
      </c>
      <c r="K59" s="202">
        <v>236.35</v>
      </c>
      <c r="L59" s="202">
        <v>3.26</v>
      </c>
      <c r="M59" s="202">
        <v>14.46</v>
      </c>
      <c r="N59" s="202">
        <v>24.07</v>
      </c>
      <c r="O59" s="202">
        <v>2.3199999999999998</v>
      </c>
      <c r="P59" s="202">
        <v>12.44</v>
      </c>
      <c r="Q59" s="202">
        <v>3.95</v>
      </c>
      <c r="R59" s="202">
        <v>8.33</v>
      </c>
      <c r="S59" s="202">
        <v>0</v>
      </c>
      <c r="T59" s="202">
        <v>0</v>
      </c>
      <c r="U59" s="202">
        <v>1.61</v>
      </c>
      <c r="V59" s="202">
        <v>4</v>
      </c>
      <c r="W59" s="202">
        <v>10.039999999999999</v>
      </c>
      <c r="X59" s="202">
        <v>20.18</v>
      </c>
      <c r="Y59" s="202">
        <v>0</v>
      </c>
      <c r="Z59" s="202">
        <v>64.53</v>
      </c>
      <c r="AA59" s="202">
        <v>14.23</v>
      </c>
      <c r="AB59" s="202">
        <v>0</v>
      </c>
      <c r="AC59" s="202">
        <v>21.19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46.84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183.66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30.39</v>
      </c>
      <c r="H60" s="202">
        <v>0</v>
      </c>
      <c r="I60" s="202">
        <v>0</v>
      </c>
      <c r="J60" s="202">
        <v>37.54</v>
      </c>
      <c r="K60" s="202">
        <v>236.35</v>
      </c>
      <c r="L60" s="202">
        <v>3.26</v>
      </c>
      <c r="M60" s="202">
        <v>1.01</v>
      </c>
      <c r="N60" s="202">
        <v>1.64</v>
      </c>
      <c r="O60" s="202">
        <v>2.3199999999999998</v>
      </c>
      <c r="P60" s="202">
        <v>0.85</v>
      </c>
      <c r="Q60" s="202">
        <v>3.95</v>
      </c>
      <c r="R60" s="202">
        <v>8.33</v>
      </c>
      <c r="S60" s="202">
        <v>0</v>
      </c>
      <c r="T60" s="202">
        <v>0</v>
      </c>
      <c r="U60" s="202">
        <v>1.61</v>
      </c>
      <c r="V60" s="202">
        <v>4</v>
      </c>
      <c r="W60" s="202">
        <v>10.039999999999999</v>
      </c>
      <c r="X60" s="202">
        <v>20.18</v>
      </c>
      <c r="Y60" s="202">
        <v>0</v>
      </c>
      <c r="Z60" s="202">
        <v>64.53</v>
      </c>
      <c r="AA60" s="202">
        <v>14.23</v>
      </c>
      <c r="AB60" s="202">
        <v>0</v>
      </c>
      <c r="AC60" s="202">
        <v>21.19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46.84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183.66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30.39</v>
      </c>
      <c r="H61" s="202">
        <v>0</v>
      </c>
      <c r="I61" s="202">
        <v>0</v>
      </c>
      <c r="J61" s="202">
        <v>37.54</v>
      </c>
      <c r="K61" s="202">
        <v>236.35</v>
      </c>
      <c r="L61" s="202">
        <v>3.26</v>
      </c>
      <c r="M61" s="202">
        <v>1.01</v>
      </c>
      <c r="N61" s="202">
        <v>1.64</v>
      </c>
      <c r="O61" s="202">
        <v>2.3199999999999998</v>
      </c>
      <c r="P61" s="202">
        <v>0.85</v>
      </c>
      <c r="Q61" s="202">
        <v>3.95</v>
      </c>
      <c r="R61" s="202">
        <v>8.33</v>
      </c>
      <c r="S61" s="202">
        <v>0</v>
      </c>
      <c r="T61" s="202">
        <v>0</v>
      </c>
      <c r="U61" s="202">
        <v>1.61</v>
      </c>
      <c r="V61" s="202">
        <v>0.25</v>
      </c>
      <c r="W61" s="202">
        <v>2.1800000000000002</v>
      </c>
      <c r="X61" s="202">
        <v>2.77</v>
      </c>
      <c r="Y61" s="202">
        <v>0</v>
      </c>
      <c r="Z61" s="202">
        <v>12.37</v>
      </c>
      <c r="AA61" s="202">
        <v>14.23</v>
      </c>
      <c r="AB61" s="202">
        <v>0</v>
      </c>
      <c r="AC61" s="202">
        <v>21.19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46.84</v>
      </c>
      <c r="AJ61" s="202">
        <v>0</v>
      </c>
      <c r="AK61" s="202">
        <v>15.85</v>
      </c>
      <c r="AL61" s="202">
        <v>0</v>
      </c>
      <c r="AM61" s="202">
        <v>0</v>
      </c>
      <c r="AN61" s="202">
        <v>0</v>
      </c>
      <c r="AO61" s="202">
        <v>183.66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30.39</v>
      </c>
      <c r="H62" s="202">
        <v>0</v>
      </c>
      <c r="I62" s="202">
        <v>0</v>
      </c>
      <c r="J62" s="202">
        <v>37.54</v>
      </c>
      <c r="K62" s="202">
        <v>236.35</v>
      </c>
      <c r="L62" s="202">
        <v>3.26</v>
      </c>
      <c r="M62" s="202">
        <v>1.01</v>
      </c>
      <c r="N62" s="202">
        <v>1.64</v>
      </c>
      <c r="O62" s="202">
        <v>2.3199999999999998</v>
      </c>
      <c r="P62" s="202">
        <v>0.85</v>
      </c>
      <c r="Q62" s="202">
        <v>3.95</v>
      </c>
      <c r="R62" s="202">
        <v>8.33</v>
      </c>
      <c r="S62" s="202">
        <v>0</v>
      </c>
      <c r="T62" s="202">
        <v>0</v>
      </c>
      <c r="U62" s="202">
        <v>1.61</v>
      </c>
      <c r="V62" s="202">
        <v>0.25</v>
      </c>
      <c r="W62" s="202">
        <v>0.62</v>
      </c>
      <c r="X62" s="202">
        <v>1.37</v>
      </c>
      <c r="Y62" s="202">
        <v>0</v>
      </c>
      <c r="Z62" s="202">
        <v>3.86</v>
      </c>
      <c r="AA62" s="202">
        <v>14.23</v>
      </c>
      <c r="AB62" s="202">
        <v>0</v>
      </c>
      <c r="AC62" s="202">
        <v>21.19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46.84</v>
      </c>
      <c r="AJ62" s="202">
        <v>0</v>
      </c>
      <c r="AK62" s="202">
        <v>15.85</v>
      </c>
      <c r="AL62" s="202">
        <v>0</v>
      </c>
      <c r="AM62" s="202">
        <v>0</v>
      </c>
      <c r="AN62" s="202">
        <v>0</v>
      </c>
      <c r="AO62" s="202">
        <v>183.66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30.39</v>
      </c>
      <c r="H63" s="202">
        <v>0</v>
      </c>
      <c r="I63" s="202">
        <v>0</v>
      </c>
      <c r="J63" s="202">
        <v>37.54</v>
      </c>
      <c r="K63" s="202">
        <v>236.35</v>
      </c>
      <c r="L63" s="202">
        <v>3.26</v>
      </c>
      <c r="M63" s="202">
        <v>1.01</v>
      </c>
      <c r="N63" s="202">
        <v>1.64</v>
      </c>
      <c r="O63" s="202">
        <v>2.3199999999999998</v>
      </c>
      <c r="P63" s="202">
        <v>0.85</v>
      </c>
      <c r="Q63" s="202">
        <v>3.95</v>
      </c>
      <c r="R63" s="202">
        <v>8.33</v>
      </c>
      <c r="S63" s="202">
        <v>0</v>
      </c>
      <c r="T63" s="202">
        <v>0</v>
      </c>
      <c r="U63" s="202">
        <v>1.61</v>
      </c>
      <c r="V63" s="202">
        <v>0.25</v>
      </c>
      <c r="W63" s="202">
        <v>0.62</v>
      </c>
      <c r="X63" s="202">
        <v>1.37</v>
      </c>
      <c r="Y63" s="202">
        <v>0</v>
      </c>
      <c r="Z63" s="202">
        <v>3.86</v>
      </c>
      <c r="AA63" s="202">
        <v>14.23</v>
      </c>
      <c r="AB63" s="202">
        <v>0</v>
      </c>
      <c r="AC63" s="202">
        <v>21.19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46.84</v>
      </c>
      <c r="AJ63" s="202">
        <v>0</v>
      </c>
      <c r="AK63" s="202">
        <v>15.85</v>
      </c>
      <c r="AL63" s="202">
        <v>0</v>
      </c>
      <c r="AM63" s="202">
        <v>0</v>
      </c>
      <c r="AN63" s="202">
        <v>0</v>
      </c>
      <c r="AO63" s="202">
        <v>183.66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30.39</v>
      </c>
      <c r="H64" s="202">
        <v>0</v>
      </c>
      <c r="I64" s="202">
        <v>0</v>
      </c>
      <c r="J64" s="202">
        <v>37.54</v>
      </c>
      <c r="K64" s="202">
        <v>236.35</v>
      </c>
      <c r="L64" s="202">
        <v>3.26</v>
      </c>
      <c r="M64" s="202">
        <v>1.01</v>
      </c>
      <c r="N64" s="202">
        <v>1.64</v>
      </c>
      <c r="O64" s="202">
        <v>2.3199999999999998</v>
      </c>
      <c r="P64" s="202">
        <v>0.85</v>
      </c>
      <c r="Q64" s="202">
        <v>3.95</v>
      </c>
      <c r="R64" s="202">
        <v>8.33</v>
      </c>
      <c r="S64" s="202">
        <v>0</v>
      </c>
      <c r="T64" s="202">
        <v>0</v>
      </c>
      <c r="U64" s="202">
        <v>1.61</v>
      </c>
      <c r="V64" s="202">
        <v>0.25</v>
      </c>
      <c r="W64" s="202">
        <v>0.62</v>
      </c>
      <c r="X64" s="202">
        <v>1.37</v>
      </c>
      <c r="Y64" s="202">
        <v>0</v>
      </c>
      <c r="Z64" s="202">
        <v>3.86</v>
      </c>
      <c r="AA64" s="202">
        <v>14.23</v>
      </c>
      <c r="AB64" s="202">
        <v>0</v>
      </c>
      <c r="AC64" s="202">
        <v>21.19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46.84</v>
      </c>
      <c r="AJ64" s="202">
        <v>0</v>
      </c>
      <c r="AK64" s="202">
        <v>15.85</v>
      </c>
      <c r="AL64" s="202">
        <v>0</v>
      </c>
      <c r="AM64" s="202">
        <v>0</v>
      </c>
      <c r="AN64" s="202">
        <v>0</v>
      </c>
      <c r="AO64" s="202">
        <v>183.66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30.39</v>
      </c>
      <c r="H65" s="202">
        <v>0</v>
      </c>
      <c r="I65" s="202">
        <v>0</v>
      </c>
      <c r="J65" s="202">
        <v>37.54</v>
      </c>
      <c r="K65" s="202">
        <v>236.35</v>
      </c>
      <c r="L65" s="202">
        <v>3.26</v>
      </c>
      <c r="M65" s="202">
        <v>7.0000000000000007E-2</v>
      </c>
      <c r="N65" s="202">
        <v>1.64</v>
      </c>
      <c r="O65" s="202">
        <v>2.3199999999999998</v>
      </c>
      <c r="P65" s="202">
        <v>0.85</v>
      </c>
      <c r="Q65" s="202">
        <v>3.95</v>
      </c>
      <c r="R65" s="202">
        <v>8.33</v>
      </c>
      <c r="S65" s="202">
        <v>0</v>
      </c>
      <c r="T65" s="202">
        <v>0</v>
      </c>
      <c r="U65" s="202">
        <v>1.61</v>
      </c>
      <c r="V65" s="202">
        <v>0.25</v>
      </c>
      <c r="W65" s="202">
        <v>0.62</v>
      </c>
      <c r="X65" s="202">
        <v>1.37</v>
      </c>
      <c r="Y65" s="202">
        <v>0</v>
      </c>
      <c r="Z65" s="202">
        <v>3.86</v>
      </c>
      <c r="AA65" s="202">
        <v>14.23</v>
      </c>
      <c r="AB65" s="202">
        <v>0</v>
      </c>
      <c r="AC65" s="202">
        <v>21.19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46.84</v>
      </c>
      <c r="AJ65" s="202">
        <v>0</v>
      </c>
      <c r="AK65" s="202">
        <v>15.85</v>
      </c>
      <c r="AL65" s="202">
        <v>0</v>
      </c>
      <c r="AM65" s="202">
        <v>0</v>
      </c>
      <c r="AN65" s="202">
        <v>0</v>
      </c>
      <c r="AO65" s="202">
        <v>183.66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30.39</v>
      </c>
      <c r="H66" s="202">
        <v>0</v>
      </c>
      <c r="I66" s="202">
        <v>0</v>
      </c>
      <c r="J66" s="202">
        <v>37.54</v>
      </c>
      <c r="K66" s="202">
        <v>236.35</v>
      </c>
      <c r="L66" s="202">
        <v>3.26</v>
      </c>
      <c r="M66" s="202">
        <v>7.0000000000000007E-2</v>
      </c>
      <c r="N66" s="202">
        <v>1.64</v>
      </c>
      <c r="O66" s="202">
        <v>2.3199999999999998</v>
      </c>
      <c r="P66" s="202">
        <v>0.85</v>
      </c>
      <c r="Q66" s="202">
        <v>3.95</v>
      </c>
      <c r="R66" s="202">
        <v>8.33</v>
      </c>
      <c r="S66" s="202">
        <v>0</v>
      </c>
      <c r="T66" s="202">
        <v>0</v>
      </c>
      <c r="U66" s="202">
        <v>1.61</v>
      </c>
      <c r="V66" s="202">
        <v>0.25</v>
      </c>
      <c r="W66" s="202">
        <v>0.62</v>
      </c>
      <c r="X66" s="202">
        <v>1.37</v>
      </c>
      <c r="Y66" s="202">
        <v>0</v>
      </c>
      <c r="Z66" s="202">
        <v>3.86</v>
      </c>
      <c r="AA66" s="202">
        <v>14.23</v>
      </c>
      <c r="AB66" s="202">
        <v>0</v>
      </c>
      <c r="AC66" s="202">
        <v>21.19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46.84</v>
      </c>
      <c r="AJ66" s="202">
        <v>0</v>
      </c>
      <c r="AK66" s="202">
        <v>15.85</v>
      </c>
      <c r="AL66" s="202">
        <v>0</v>
      </c>
      <c r="AM66" s="202">
        <v>0</v>
      </c>
      <c r="AN66" s="202">
        <v>0</v>
      </c>
      <c r="AO66" s="202">
        <v>183.66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30.39</v>
      </c>
      <c r="H67" s="202">
        <v>0</v>
      </c>
      <c r="I67" s="202">
        <v>0</v>
      </c>
      <c r="J67" s="202">
        <v>37.54</v>
      </c>
      <c r="K67" s="202">
        <v>236.35</v>
      </c>
      <c r="L67" s="202">
        <v>0.19</v>
      </c>
      <c r="M67" s="202">
        <v>7.0000000000000007E-2</v>
      </c>
      <c r="N67" s="202">
        <v>1.64</v>
      </c>
      <c r="O67" s="202">
        <v>2.3199999999999998</v>
      </c>
      <c r="P67" s="202">
        <v>0.85</v>
      </c>
      <c r="Q67" s="202">
        <v>0.28999999999999998</v>
      </c>
      <c r="R67" s="202">
        <v>0.59</v>
      </c>
      <c r="S67" s="202">
        <v>0</v>
      </c>
      <c r="T67" s="202">
        <v>0</v>
      </c>
      <c r="U67" s="202">
        <v>1.61</v>
      </c>
      <c r="V67" s="202">
        <v>0.25</v>
      </c>
      <c r="W67" s="202">
        <v>0.62</v>
      </c>
      <c r="X67" s="202">
        <v>1.37</v>
      </c>
      <c r="Y67" s="202">
        <v>0</v>
      </c>
      <c r="Z67" s="202">
        <v>3.86</v>
      </c>
      <c r="AA67" s="202">
        <v>1.2</v>
      </c>
      <c r="AB67" s="202">
        <v>0</v>
      </c>
      <c r="AC67" s="202">
        <v>21.19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46.84</v>
      </c>
      <c r="AJ67" s="202">
        <v>0</v>
      </c>
      <c r="AK67" s="202">
        <v>15.85</v>
      </c>
      <c r="AL67" s="202">
        <v>0</v>
      </c>
      <c r="AM67" s="202">
        <v>0</v>
      </c>
      <c r="AN67" s="202">
        <v>0</v>
      </c>
      <c r="AO67" s="202">
        <v>183.66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30.39</v>
      </c>
      <c r="H68" s="202">
        <v>0</v>
      </c>
      <c r="I68" s="202">
        <v>0</v>
      </c>
      <c r="J68" s="202">
        <v>37.54</v>
      </c>
      <c r="K68" s="202">
        <v>233.58</v>
      </c>
      <c r="L68" s="202">
        <v>0.19</v>
      </c>
      <c r="M68" s="202">
        <v>7.0000000000000007E-2</v>
      </c>
      <c r="N68" s="202">
        <v>1.64</v>
      </c>
      <c r="O68" s="202">
        <v>2.3199999999999998</v>
      </c>
      <c r="P68" s="202">
        <v>0.85</v>
      </c>
      <c r="Q68" s="202">
        <v>0.28999999999999998</v>
      </c>
      <c r="R68" s="202">
        <v>0.59</v>
      </c>
      <c r="S68" s="202">
        <v>0</v>
      </c>
      <c r="T68" s="202">
        <v>0</v>
      </c>
      <c r="U68" s="202">
        <v>1.61</v>
      </c>
      <c r="V68" s="202">
        <v>0.25</v>
      </c>
      <c r="W68" s="202">
        <v>0.62</v>
      </c>
      <c r="X68" s="202">
        <v>1.37</v>
      </c>
      <c r="Y68" s="202">
        <v>0</v>
      </c>
      <c r="Z68" s="202">
        <v>3.86</v>
      </c>
      <c r="AA68" s="202">
        <v>1.2</v>
      </c>
      <c r="AB68" s="202">
        <v>0</v>
      </c>
      <c r="AC68" s="202">
        <v>21.19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46.84</v>
      </c>
      <c r="AJ68" s="202">
        <v>0</v>
      </c>
      <c r="AK68" s="202">
        <v>15.85</v>
      </c>
      <c r="AL68" s="202">
        <v>0</v>
      </c>
      <c r="AM68" s="202">
        <v>0</v>
      </c>
      <c r="AN68" s="202">
        <v>0</v>
      </c>
      <c r="AO68" s="202">
        <v>183.66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30.39</v>
      </c>
      <c r="H69" s="202">
        <v>0</v>
      </c>
      <c r="I69" s="202">
        <v>0</v>
      </c>
      <c r="J69" s="202">
        <v>37.54</v>
      </c>
      <c r="K69" s="202">
        <v>218.09</v>
      </c>
      <c r="L69" s="202">
        <v>0.19</v>
      </c>
      <c r="M69" s="202">
        <v>7</v>
      </c>
      <c r="N69" s="202">
        <v>1.64</v>
      </c>
      <c r="O69" s="202">
        <v>2.3199999999999998</v>
      </c>
      <c r="P69" s="202">
        <v>0.85</v>
      </c>
      <c r="Q69" s="202">
        <v>0.28999999999999998</v>
      </c>
      <c r="R69" s="202">
        <v>0.59</v>
      </c>
      <c r="S69" s="202">
        <v>0</v>
      </c>
      <c r="T69" s="202">
        <v>0</v>
      </c>
      <c r="U69" s="202">
        <v>1.61</v>
      </c>
      <c r="V69" s="202">
        <v>0.25</v>
      </c>
      <c r="W69" s="202">
        <v>0.62</v>
      </c>
      <c r="X69" s="202">
        <v>1.37</v>
      </c>
      <c r="Y69" s="202">
        <v>0</v>
      </c>
      <c r="Z69" s="202">
        <v>3.86</v>
      </c>
      <c r="AA69" s="202">
        <v>1.2</v>
      </c>
      <c r="AB69" s="202">
        <v>0</v>
      </c>
      <c r="AC69" s="202">
        <v>21.19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46.84</v>
      </c>
      <c r="AJ69" s="202">
        <v>0</v>
      </c>
      <c r="AK69" s="202">
        <v>15.61</v>
      </c>
      <c r="AL69" s="202">
        <v>0</v>
      </c>
      <c r="AM69" s="202">
        <v>0</v>
      </c>
      <c r="AN69" s="202">
        <v>0</v>
      </c>
      <c r="AO69" s="202">
        <v>183.66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30.39</v>
      </c>
      <c r="H70" s="202">
        <v>0</v>
      </c>
      <c r="I70" s="202">
        <v>0</v>
      </c>
      <c r="J70" s="202">
        <v>37.54</v>
      </c>
      <c r="K70" s="202">
        <v>196.78</v>
      </c>
      <c r="L70" s="202">
        <v>0.19</v>
      </c>
      <c r="M70" s="202">
        <v>13.24</v>
      </c>
      <c r="N70" s="202">
        <v>1.64</v>
      </c>
      <c r="O70" s="202">
        <v>2.3199999999999998</v>
      </c>
      <c r="P70" s="202">
        <v>0.85</v>
      </c>
      <c r="Q70" s="202">
        <v>0.28999999999999998</v>
      </c>
      <c r="R70" s="202">
        <v>0.59</v>
      </c>
      <c r="S70" s="202">
        <v>0</v>
      </c>
      <c r="T70" s="202">
        <v>0</v>
      </c>
      <c r="U70" s="202">
        <v>1.61</v>
      </c>
      <c r="V70" s="202">
        <v>0.25</v>
      </c>
      <c r="W70" s="202">
        <v>0.62</v>
      </c>
      <c r="X70" s="202">
        <v>1.37</v>
      </c>
      <c r="Y70" s="202">
        <v>0</v>
      </c>
      <c r="Z70" s="202">
        <v>3.86</v>
      </c>
      <c r="AA70" s="202">
        <v>1.2</v>
      </c>
      <c r="AB70" s="202">
        <v>0</v>
      </c>
      <c r="AC70" s="202">
        <v>21.19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46.84</v>
      </c>
      <c r="AJ70" s="202">
        <v>0</v>
      </c>
      <c r="AK70" s="202">
        <v>15.61</v>
      </c>
      <c r="AL70" s="202">
        <v>0</v>
      </c>
      <c r="AM70" s="202">
        <v>0</v>
      </c>
      <c r="AN70" s="202">
        <v>0</v>
      </c>
      <c r="AO70" s="202">
        <v>183.66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30.39</v>
      </c>
      <c r="H71" s="202">
        <v>0</v>
      </c>
      <c r="I71" s="202">
        <v>0</v>
      </c>
      <c r="J71" s="202">
        <v>37.54</v>
      </c>
      <c r="K71" s="202">
        <v>228.74</v>
      </c>
      <c r="L71" s="202">
        <v>0.19</v>
      </c>
      <c r="M71" s="202">
        <v>1.01</v>
      </c>
      <c r="N71" s="202">
        <v>1.64</v>
      </c>
      <c r="O71" s="202">
        <v>2.3199999999999998</v>
      </c>
      <c r="P71" s="202">
        <v>0.85</v>
      </c>
      <c r="Q71" s="202">
        <v>0.28999999999999998</v>
      </c>
      <c r="R71" s="202">
        <v>0.59</v>
      </c>
      <c r="S71" s="202">
        <v>0</v>
      </c>
      <c r="T71" s="202">
        <v>0</v>
      </c>
      <c r="U71" s="202">
        <v>1.61</v>
      </c>
      <c r="V71" s="202">
        <v>0.25</v>
      </c>
      <c r="W71" s="202">
        <v>0.62</v>
      </c>
      <c r="X71" s="202">
        <v>1.37</v>
      </c>
      <c r="Y71" s="202">
        <v>0</v>
      </c>
      <c r="Z71" s="202">
        <v>3.86</v>
      </c>
      <c r="AA71" s="202">
        <v>1.2</v>
      </c>
      <c r="AB71" s="202">
        <v>0</v>
      </c>
      <c r="AC71" s="202">
        <v>20.190000000000001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46.84</v>
      </c>
      <c r="AJ71" s="202">
        <v>0</v>
      </c>
      <c r="AK71" s="202">
        <v>15.61</v>
      </c>
      <c r="AL71" s="202">
        <v>0</v>
      </c>
      <c r="AM71" s="202">
        <v>0</v>
      </c>
      <c r="AN71" s="202">
        <v>0</v>
      </c>
      <c r="AO71" s="202">
        <v>183.66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30.39</v>
      </c>
      <c r="H72" s="202">
        <v>0</v>
      </c>
      <c r="I72" s="202">
        <v>0</v>
      </c>
      <c r="J72" s="202">
        <v>1.93</v>
      </c>
      <c r="K72" s="202">
        <v>190.38</v>
      </c>
      <c r="L72" s="202">
        <v>0.19</v>
      </c>
      <c r="M72" s="202">
        <v>1.01</v>
      </c>
      <c r="N72" s="202">
        <v>1.64</v>
      </c>
      <c r="O72" s="202">
        <v>2.3199999999999998</v>
      </c>
      <c r="P72" s="202">
        <v>0.85</v>
      </c>
      <c r="Q72" s="202">
        <v>0.28999999999999998</v>
      </c>
      <c r="R72" s="202">
        <v>0.59</v>
      </c>
      <c r="S72" s="202">
        <v>0</v>
      </c>
      <c r="T72" s="202">
        <v>0</v>
      </c>
      <c r="U72" s="202">
        <v>1.61</v>
      </c>
      <c r="V72" s="202">
        <v>0.25</v>
      </c>
      <c r="W72" s="202">
        <v>0.62</v>
      </c>
      <c r="X72" s="202">
        <v>1.37</v>
      </c>
      <c r="Y72" s="202">
        <v>0</v>
      </c>
      <c r="Z72" s="202">
        <v>3.86</v>
      </c>
      <c r="AA72" s="202">
        <v>1.2</v>
      </c>
      <c r="AB72" s="202">
        <v>0</v>
      </c>
      <c r="AC72" s="202">
        <v>20.190000000000001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46.84</v>
      </c>
      <c r="AJ72" s="202">
        <v>0</v>
      </c>
      <c r="AK72" s="202">
        <v>15.61</v>
      </c>
      <c r="AL72" s="202">
        <v>0</v>
      </c>
      <c r="AM72" s="202">
        <v>0</v>
      </c>
      <c r="AN72" s="202">
        <v>0</v>
      </c>
      <c r="AO72" s="202">
        <v>183.66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30.39</v>
      </c>
      <c r="H73" s="202">
        <v>0</v>
      </c>
      <c r="I73" s="202">
        <v>0</v>
      </c>
      <c r="J73" s="202">
        <v>4.8099999999999996</v>
      </c>
      <c r="K73" s="202">
        <v>160.94999999999999</v>
      </c>
      <c r="L73" s="202">
        <v>2.2999999999999998</v>
      </c>
      <c r="M73" s="202">
        <v>1.01</v>
      </c>
      <c r="N73" s="202">
        <v>1.64</v>
      </c>
      <c r="O73" s="202">
        <v>2.3199999999999998</v>
      </c>
      <c r="P73" s="202">
        <v>0.85</v>
      </c>
      <c r="Q73" s="202">
        <v>0.28999999999999998</v>
      </c>
      <c r="R73" s="202">
        <v>0.59</v>
      </c>
      <c r="S73" s="202">
        <v>0</v>
      </c>
      <c r="T73" s="202">
        <v>0</v>
      </c>
      <c r="U73" s="202">
        <v>1.61</v>
      </c>
      <c r="V73" s="202">
        <v>0.25</v>
      </c>
      <c r="W73" s="202">
        <v>0.62</v>
      </c>
      <c r="X73" s="202">
        <v>1.37</v>
      </c>
      <c r="Y73" s="202">
        <v>0</v>
      </c>
      <c r="Z73" s="202">
        <v>3.86</v>
      </c>
      <c r="AA73" s="202">
        <v>1.2</v>
      </c>
      <c r="AB73" s="202">
        <v>0</v>
      </c>
      <c r="AC73" s="202">
        <v>20.190000000000001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46.84</v>
      </c>
      <c r="AJ73" s="202">
        <v>0</v>
      </c>
      <c r="AK73" s="202">
        <v>15.61</v>
      </c>
      <c r="AL73" s="202">
        <v>0</v>
      </c>
      <c r="AM73" s="202">
        <v>0</v>
      </c>
      <c r="AN73" s="202">
        <v>0</v>
      </c>
      <c r="AO73" s="202">
        <v>183.66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1.38</v>
      </c>
      <c r="E74" s="202">
        <v>0</v>
      </c>
      <c r="F74" s="202">
        <v>0</v>
      </c>
      <c r="G74" s="202">
        <v>30.39</v>
      </c>
      <c r="H74" s="202">
        <v>0</v>
      </c>
      <c r="I74" s="202">
        <v>0</v>
      </c>
      <c r="J74" s="202">
        <v>11.55</v>
      </c>
      <c r="K74" s="202">
        <v>112.52</v>
      </c>
      <c r="L74" s="202">
        <v>2.2999999999999998</v>
      </c>
      <c r="M74" s="202">
        <v>1.01</v>
      </c>
      <c r="N74" s="202">
        <v>1.64</v>
      </c>
      <c r="O74" s="202">
        <v>2.3199999999999998</v>
      </c>
      <c r="P74" s="202">
        <v>0.85</v>
      </c>
      <c r="Q74" s="202">
        <v>0.28999999999999998</v>
      </c>
      <c r="R74" s="202">
        <v>0.59</v>
      </c>
      <c r="S74" s="202">
        <v>0</v>
      </c>
      <c r="T74" s="202">
        <v>0</v>
      </c>
      <c r="U74" s="202">
        <v>1.61</v>
      </c>
      <c r="V74" s="202">
        <v>0.25</v>
      </c>
      <c r="W74" s="202">
        <v>0.62</v>
      </c>
      <c r="X74" s="202">
        <v>1.37</v>
      </c>
      <c r="Y74" s="202">
        <v>0</v>
      </c>
      <c r="Z74" s="202">
        <v>7.88</v>
      </c>
      <c r="AA74" s="202">
        <v>1.25</v>
      </c>
      <c r="AB74" s="202">
        <v>0</v>
      </c>
      <c r="AC74" s="202">
        <v>20.190000000000001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46.84</v>
      </c>
      <c r="AJ74" s="202">
        <v>0</v>
      </c>
      <c r="AK74" s="202">
        <v>15.61</v>
      </c>
      <c r="AL74" s="202">
        <v>0</v>
      </c>
      <c r="AM74" s="202">
        <v>0</v>
      </c>
      <c r="AN74" s="202">
        <v>0</v>
      </c>
      <c r="AO74" s="202">
        <v>183.66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4.1500000000000004</v>
      </c>
      <c r="E75" s="202">
        <v>0</v>
      </c>
      <c r="F75" s="202">
        <v>0</v>
      </c>
      <c r="G75" s="202">
        <v>30.39</v>
      </c>
      <c r="H75" s="202">
        <v>0</v>
      </c>
      <c r="I75" s="202">
        <v>0</v>
      </c>
      <c r="J75" s="202">
        <v>17.329999999999998</v>
      </c>
      <c r="K75" s="202">
        <v>83.47</v>
      </c>
      <c r="L75" s="202">
        <v>2.2999999999999998</v>
      </c>
      <c r="M75" s="202">
        <v>1.01</v>
      </c>
      <c r="N75" s="202">
        <v>1.64</v>
      </c>
      <c r="O75" s="202">
        <v>2.3199999999999998</v>
      </c>
      <c r="P75" s="202">
        <v>0.85</v>
      </c>
      <c r="Q75" s="202">
        <v>0.28999999999999998</v>
      </c>
      <c r="R75" s="202">
        <v>0.59</v>
      </c>
      <c r="S75" s="202">
        <v>0</v>
      </c>
      <c r="T75" s="202">
        <v>0</v>
      </c>
      <c r="U75" s="202">
        <v>1.61</v>
      </c>
      <c r="V75" s="202">
        <v>0.25</v>
      </c>
      <c r="W75" s="202">
        <v>0.62</v>
      </c>
      <c r="X75" s="202">
        <v>1.37</v>
      </c>
      <c r="Y75" s="202">
        <v>0</v>
      </c>
      <c r="Z75" s="202">
        <v>3.86</v>
      </c>
      <c r="AA75" s="202">
        <v>0</v>
      </c>
      <c r="AB75" s="202">
        <v>0</v>
      </c>
      <c r="AC75" s="202">
        <v>20.190000000000001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46.84</v>
      </c>
      <c r="AJ75" s="202">
        <v>0</v>
      </c>
      <c r="AK75" s="202">
        <v>15.61</v>
      </c>
      <c r="AL75" s="202">
        <v>0</v>
      </c>
      <c r="AM75" s="202">
        <v>0</v>
      </c>
      <c r="AN75" s="202">
        <v>0</v>
      </c>
      <c r="AO75" s="202">
        <v>186.77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6.92</v>
      </c>
      <c r="E76" s="202">
        <v>0</v>
      </c>
      <c r="F76" s="202">
        <v>0</v>
      </c>
      <c r="G76" s="202">
        <v>30.39</v>
      </c>
      <c r="H76" s="202">
        <v>0</v>
      </c>
      <c r="I76" s="202">
        <v>0</v>
      </c>
      <c r="J76" s="202">
        <v>23.1</v>
      </c>
      <c r="K76" s="202">
        <v>64.099999999999994</v>
      </c>
      <c r="L76" s="202">
        <v>2.2999999999999998</v>
      </c>
      <c r="M76" s="202">
        <v>1.01</v>
      </c>
      <c r="N76" s="202">
        <v>1.64</v>
      </c>
      <c r="O76" s="202">
        <v>2.3199999999999998</v>
      </c>
      <c r="P76" s="202">
        <v>0.85</v>
      </c>
      <c r="Q76" s="202">
        <v>0.28999999999999998</v>
      </c>
      <c r="R76" s="202">
        <v>0.59</v>
      </c>
      <c r="S76" s="202">
        <v>0</v>
      </c>
      <c r="T76" s="202">
        <v>0</v>
      </c>
      <c r="U76" s="202">
        <v>1.61</v>
      </c>
      <c r="V76" s="202">
        <v>0.25</v>
      </c>
      <c r="W76" s="202">
        <v>0.62</v>
      </c>
      <c r="X76" s="202">
        <v>1.37</v>
      </c>
      <c r="Y76" s="202">
        <v>0</v>
      </c>
      <c r="Z76" s="202">
        <v>3.86</v>
      </c>
      <c r="AA76" s="202">
        <v>0</v>
      </c>
      <c r="AB76" s="202">
        <v>0</v>
      </c>
      <c r="AC76" s="202">
        <v>20.190000000000001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46.84</v>
      </c>
      <c r="AJ76" s="202">
        <v>0</v>
      </c>
      <c r="AK76" s="202">
        <v>15.61</v>
      </c>
      <c r="AL76" s="202">
        <v>0</v>
      </c>
      <c r="AM76" s="202">
        <v>0</v>
      </c>
      <c r="AN76" s="202">
        <v>0</v>
      </c>
      <c r="AO76" s="202">
        <v>186.77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8.76</v>
      </c>
      <c r="E77" s="202">
        <v>0</v>
      </c>
      <c r="F77" s="202">
        <v>0</v>
      </c>
      <c r="G77" s="202">
        <v>30.39</v>
      </c>
      <c r="H77" s="202">
        <v>0</v>
      </c>
      <c r="I77" s="202">
        <v>0</v>
      </c>
      <c r="J77" s="202">
        <v>23.1</v>
      </c>
      <c r="K77" s="202">
        <v>35.04</v>
      </c>
      <c r="L77" s="202">
        <v>2.37</v>
      </c>
      <c r="M77" s="202">
        <v>1.01</v>
      </c>
      <c r="N77" s="202">
        <v>1.64</v>
      </c>
      <c r="O77" s="202">
        <v>2.3199999999999998</v>
      </c>
      <c r="P77" s="202">
        <v>0.85</v>
      </c>
      <c r="Q77" s="202">
        <v>0.28999999999999998</v>
      </c>
      <c r="R77" s="202">
        <v>0.59</v>
      </c>
      <c r="S77" s="202">
        <v>0</v>
      </c>
      <c r="T77" s="202">
        <v>0</v>
      </c>
      <c r="U77" s="202">
        <v>1.61</v>
      </c>
      <c r="V77" s="202">
        <v>0.25</v>
      </c>
      <c r="W77" s="202">
        <v>0.62</v>
      </c>
      <c r="X77" s="202">
        <v>1.37</v>
      </c>
      <c r="Y77" s="202">
        <v>0</v>
      </c>
      <c r="Z77" s="202">
        <v>3.86</v>
      </c>
      <c r="AA77" s="202">
        <v>0</v>
      </c>
      <c r="AB77" s="202">
        <v>0</v>
      </c>
      <c r="AC77" s="202">
        <v>20.190000000000001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46.84</v>
      </c>
      <c r="AJ77" s="202">
        <v>0</v>
      </c>
      <c r="AK77" s="202">
        <v>15.61</v>
      </c>
      <c r="AL77" s="202">
        <v>0</v>
      </c>
      <c r="AM77" s="202">
        <v>0</v>
      </c>
      <c r="AN77" s="202">
        <v>0</v>
      </c>
      <c r="AO77" s="202">
        <v>186.77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11.07</v>
      </c>
      <c r="E78" s="202">
        <v>0</v>
      </c>
      <c r="F78" s="202">
        <v>0</v>
      </c>
      <c r="G78" s="202">
        <v>30.39</v>
      </c>
      <c r="H78" s="202">
        <v>0</v>
      </c>
      <c r="I78" s="202">
        <v>0</v>
      </c>
      <c r="J78" s="202">
        <v>23.1</v>
      </c>
      <c r="K78" s="202">
        <v>15.06</v>
      </c>
      <c r="L78" s="202">
        <v>1.7</v>
      </c>
      <c r="M78" s="202">
        <v>1.01</v>
      </c>
      <c r="N78" s="202">
        <v>1.64</v>
      </c>
      <c r="O78" s="202">
        <v>2.3199999999999998</v>
      </c>
      <c r="P78" s="202">
        <v>0.85</v>
      </c>
      <c r="Q78" s="202">
        <v>0.64</v>
      </c>
      <c r="R78" s="202">
        <v>0.56999999999999995</v>
      </c>
      <c r="S78" s="202">
        <v>0</v>
      </c>
      <c r="T78" s="202">
        <v>0</v>
      </c>
      <c r="U78" s="202">
        <v>1.61</v>
      </c>
      <c r="V78" s="202">
        <v>0.25</v>
      </c>
      <c r="W78" s="202">
        <v>0.62</v>
      </c>
      <c r="X78" s="202">
        <v>1.37</v>
      </c>
      <c r="Y78" s="202">
        <v>0</v>
      </c>
      <c r="Z78" s="202">
        <v>3.86</v>
      </c>
      <c r="AA78" s="202">
        <v>0.91</v>
      </c>
      <c r="AB78" s="202">
        <v>0</v>
      </c>
      <c r="AC78" s="202">
        <v>20.190000000000001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46.84</v>
      </c>
      <c r="AJ78" s="202">
        <v>0</v>
      </c>
      <c r="AK78" s="202">
        <v>15.61</v>
      </c>
      <c r="AL78" s="202">
        <v>0</v>
      </c>
      <c r="AM78" s="202">
        <v>0</v>
      </c>
      <c r="AN78" s="202">
        <v>0</v>
      </c>
      <c r="AO78" s="202">
        <v>186.77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11.07</v>
      </c>
      <c r="E79" s="202">
        <v>0</v>
      </c>
      <c r="F79" s="202">
        <v>0</v>
      </c>
      <c r="G79" s="202">
        <v>30.39</v>
      </c>
      <c r="H79" s="202">
        <v>0</v>
      </c>
      <c r="I79" s="202">
        <v>0</v>
      </c>
      <c r="J79" s="202">
        <v>23.1</v>
      </c>
      <c r="K79" s="202">
        <v>15.97</v>
      </c>
      <c r="L79" s="202">
        <v>0.17</v>
      </c>
      <c r="M79" s="202">
        <v>1.01</v>
      </c>
      <c r="N79" s="202">
        <v>1.64</v>
      </c>
      <c r="O79" s="202">
        <v>2.3199999999999998</v>
      </c>
      <c r="P79" s="202">
        <v>0.85</v>
      </c>
      <c r="Q79" s="202">
        <v>0.28000000000000003</v>
      </c>
      <c r="R79" s="202">
        <v>0.56999999999999995</v>
      </c>
      <c r="S79" s="202">
        <v>0</v>
      </c>
      <c r="T79" s="202">
        <v>0</v>
      </c>
      <c r="U79" s="202">
        <v>1.61</v>
      </c>
      <c r="V79" s="202">
        <v>0.25</v>
      </c>
      <c r="W79" s="202">
        <v>0.62</v>
      </c>
      <c r="X79" s="202">
        <v>1.37</v>
      </c>
      <c r="Y79" s="202">
        <v>0</v>
      </c>
      <c r="Z79" s="202">
        <v>3.86</v>
      </c>
      <c r="AA79" s="202">
        <v>0.91</v>
      </c>
      <c r="AB79" s="202">
        <v>0</v>
      </c>
      <c r="AC79" s="202">
        <v>20.190000000000001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46.84</v>
      </c>
      <c r="AJ79" s="202">
        <v>0</v>
      </c>
      <c r="AK79" s="202">
        <v>15.61</v>
      </c>
      <c r="AL79" s="202">
        <v>0</v>
      </c>
      <c r="AM79" s="202">
        <v>0</v>
      </c>
      <c r="AN79" s="202">
        <v>0</v>
      </c>
      <c r="AO79" s="202">
        <v>186.77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11.07</v>
      </c>
      <c r="E80" s="202">
        <v>0</v>
      </c>
      <c r="F80" s="202">
        <v>0</v>
      </c>
      <c r="G80" s="202">
        <v>30.39</v>
      </c>
      <c r="H80" s="202">
        <v>0</v>
      </c>
      <c r="I80" s="202">
        <v>0</v>
      </c>
      <c r="J80" s="202">
        <v>23.1</v>
      </c>
      <c r="K80" s="202">
        <v>15.97</v>
      </c>
      <c r="L80" s="202">
        <v>0.13</v>
      </c>
      <c r="M80" s="202">
        <v>1.01</v>
      </c>
      <c r="N80" s="202">
        <v>1.64</v>
      </c>
      <c r="O80" s="202">
        <v>2.3199999999999998</v>
      </c>
      <c r="P80" s="202">
        <v>0.85</v>
      </c>
      <c r="Q80" s="202">
        <v>0.28000000000000003</v>
      </c>
      <c r="R80" s="202">
        <v>0.56999999999999995</v>
      </c>
      <c r="S80" s="202">
        <v>0</v>
      </c>
      <c r="T80" s="202">
        <v>0</v>
      </c>
      <c r="U80" s="202">
        <v>1.61</v>
      </c>
      <c r="V80" s="202">
        <v>0.25</v>
      </c>
      <c r="W80" s="202">
        <v>0.62</v>
      </c>
      <c r="X80" s="202">
        <v>1.37</v>
      </c>
      <c r="Y80" s="202">
        <v>0</v>
      </c>
      <c r="Z80" s="202">
        <v>3.86</v>
      </c>
      <c r="AA80" s="202">
        <v>0.91</v>
      </c>
      <c r="AB80" s="202">
        <v>0</v>
      </c>
      <c r="AC80" s="202">
        <v>20.190000000000001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46.84</v>
      </c>
      <c r="AJ80" s="202">
        <v>0</v>
      </c>
      <c r="AK80" s="202">
        <v>15.61</v>
      </c>
      <c r="AL80" s="202">
        <v>0</v>
      </c>
      <c r="AM80" s="202">
        <v>0</v>
      </c>
      <c r="AN80" s="202">
        <v>0</v>
      </c>
      <c r="AO80" s="202">
        <v>186.77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11.3</v>
      </c>
      <c r="E81" s="202">
        <v>0</v>
      </c>
      <c r="F81" s="202">
        <v>0</v>
      </c>
      <c r="G81" s="202">
        <v>30.39</v>
      </c>
      <c r="H81" s="202">
        <v>0</v>
      </c>
      <c r="I81" s="202">
        <v>0</v>
      </c>
      <c r="J81" s="202">
        <v>23.1</v>
      </c>
      <c r="K81" s="202">
        <v>27.48</v>
      </c>
      <c r="L81" s="202">
        <v>0.13</v>
      </c>
      <c r="M81" s="202">
        <v>1.01</v>
      </c>
      <c r="N81" s="202">
        <v>1.64</v>
      </c>
      <c r="O81" s="202">
        <v>2.3199999999999998</v>
      </c>
      <c r="P81" s="202">
        <v>0.85</v>
      </c>
      <c r="Q81" s="202">
        <v>0.28000000000000003</v>
      </c>
      <c r="R81" s="202">
        <v>0.56999999999999995</v>
      </c>
      <c r="S81" s="202">
        <v>0</v>
      </c>
      <c r="T81" s="202">
        <v>0</v>
      </c>
      <c r="U81" s="202">
        <v>1.61</v>
      </c>
      <c r="V81" s="202">
        <v>0.25</v>
      </c>
      <c r="W81" s="202">
        <v>0.62</v>
      </c>
      <c r="X81" s="202">
        <v>1.37</v>
      </c>
      <c r="Y81" s="202">
        <v>0</v>
      </c>
      <c r="Z81" s="202">
        <v>3.86</v>
      </c>
      <c r="AA81" s="202">
        <v>0.91</v>
      </c>
      <c r="AB81" s="202">
        <v>0</v>
      </c>
      <c r="AC81" s="202">
        <v>20.190000000000001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46.84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186.77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11.3</v>
      </c>
      <c r="E82" s="202">
        <v>0</v>
      </c>
      <c r="F82" s="202">
        <v>0</v>
      </c>
      <c r="G82" s="202">
        <v>30.39</v>
      </c>
      <c r="H82" s="202">
        <v>0</v>
      </c>
      <c r="I82" s="202">
        <v>0</v>
      </c>
      <c r="J82" s="202">
        <v>23.1</v>
      </c>
      <c r="K82" s="202">
        <v>15.98</v>
      </c>
      <c r="L82" s="202">
        <v>0.13</v>
      </c>
      <c r="M82" s="202">
        <v>1.01</v>
      </c>
      <c r="N82" s="202">
        <v>1.64</v>
      </c>
      <c r="O82" s="202">
        <v>2.3199999999999998</v>
      </c>
      <c r="P82" s="202">
        <v>0.85</v>
      </c>
      <c r="Q82" s="202">
        <v>0.28000000000000003</v>
      </c>
      <c r="R82" s="202">
        <v>0.56999999999999995</v>
      </c>
      <c r="S82" s="202">
        <v>0</v>
      </c>
      <c r="T82" s="202">
        <v>0</v>
      </c>
      <c r="U82" s="202">
        <v>1.61</v>
      </c>
      <c r="V82" s="202">
        <v>0.25</v>
      </c>
      <c r="W82" s="202">
        <v>0.62</v>
      </c>
      <c r="X82" s="202">
        <v>1.37</v>
      </c>
      <c r="Y82" s="202">
        <v>0</v>
      </c>
      <c r="Z82" s="202">
        <v>3.86</v>
      </c>
      <c r="AA82" s="202">
        <v>0.91</v>
      </c>
      <c r="AB82" s="202">
        <v>0</v>
      </c>
      <c r="AC82" s="202">
        <v>20.190000000000001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46.84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186.77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11.3</v>
      </c>
      <c r="E83" s="202">
        <v>0</v>
      </c>
      <c r="F83" s="202">
        <v>0</v>
      </c>
      <c r="G83" s="202">
        <v>30.39</v>
      </c>
      <c r="H83" s="202">
        <v>0</v>
      </c>
      <c r="I83" s="202">
        <v>0</v>
      </c>
      <c r="J83" s="202">
        <v>23.1</v>
      </c>
      <c r="K83" s="202">
        <v>15.98</v>
      </c>
      <c r="L83" s="202">
        <v>0.13</v>
      </c>
      <c r="M83" s="202">
        <v>1.01</v>
      </c>
      <c r="N83" s="202">
        <v>1.64</v>
      </c>
      <c r="O83" s="202">
        <v>2.3199999999999998</v>
      </c>
      <c r="P83" s="202">
        <v>0.85</v>
      </c>
      <c r="Q83" s="202">
        <v>0.28000000000000003</v>
      </c>
      <c r="R83" s="202">
        <v>0.56999999999999995</v>
      </c>
      <c r="S83" s="202">
        <v>0</v>
      </c>
      <c r="T83" s="202">
        <v>0</v>
      </c>
      <c r="U83" s="202">
        <v>1.61</v>
      </c>
      <c r="V83" s="202">
        <v>0.25</v>
      </c>
      <c r="W83" s="202">
        <v>0.62</v>
      </c>
      <c r="X83" s="202">
        <v>1.37</v>
      </c>
      <c r="Y83" s="202">
        <v>0</v>
      </c>
      <c r="Z83" s="202">
        <v>3.86</v>
      </c>
      <c r="AA83" s="202">
        <v>0.91</v>
      </c>
      <c r="AB83" s="202">
        <v>0</v>
      </c>
      <c r="AC83" s="202">
        <v>20.190000000000001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46.84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186.77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11.3</v>
      </c>
      <c r="E84" s="202">
        <v>0</v>
      </c>
      <c r="F84" s="202">
        <v>0</v>
      </c>
      <c r="G84" s="202">
        <v>30.39</v>
      </c>
      <c r="H84" s="202">
        <v>0</v>
      </c>
      <c r="I84" s="202">
        <v>0</v>
      </c>
      <c r="J84" s="202">
        <v>23.1</v>
      </c>
      <c r="K84" s="202">
        <v>15.98</v>
      </c>
      <c r="L84" s="202">
        <v>0.13</v>
      </c>
      <c r="M84" s="202">
        <v>1.01</v>
      </c>
      <c r="N84" s="202">
        <v>1.64</v>
      </c>
      <c r="O84" s="202">
        <v>2.3199999999999998</v>
      </c>
      <c r="P84" s="202">
        <v>0.85</v>
      </c>
      <c r="Q84" s="202">
        <v>0.28000000000000003</v>
      </c>
      <c r="R84" s="202">
        <v>0.56999999999999995</v>
      </c>
      <c r="S84" s="202">
        <v>0</v>
      </c>
      <c r="T84" s="202">
        <v>0</v>
      </c>
      <c r="U84" s="202">
        <v>1.61</v>
      </c>
      <c r="V84" s="202">
        <v>0.25</v>
      </c>
      <c r="W84" s="202">
        <v>0.62</v>
      </c>
      <c r="X84" s="202">
        <v>1.37</v>
      </c>
      <c r="Y84" s="202">
        <v>0</v>
      </c>
      <c r="Z84" s="202">
        <v>3.86</v>
      </c>
      <c r="AA84" s="202">
        <v>0.91</v>
      </c>
      <c r="AB84" s="202">
        <v>0</v>
      </c>
      <c r="AC84" s="202">
        <v>20.190000000000001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46.84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186.77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11.3</v>
      </c>
      <c r="E85" s="202">
        <v>0</v>
      </c>
      <c r="F85" s="202">
        <v>0</v>
      </c>
      <c r="G85" s="202">
        <v>30.39</v>
      </c>
      <c r="H85" s="202">
        <v>0</v>
      </c>
      <c r="I85" s="202">
        <v>0</v>
      </c>
      <c r="J85" s="202">
        <v>23.1</v>
      </c>
      <c r="K85" s="202">
        <v>15.98</v>
      </c>
      <c r="L85" s="202">
        <v>0.13</v>
      </c>
      <c r="M85" s="202">
        <v>1.01</v>
      </c>
      <c r="N85" s="202">
        <v>1.64</v>
      </c>
      <c r="O85" s="202">
        <v>2.3199999999999998</v>
      </c>
      <c r="P85" s="202">
        <v>0.85</v>
      </c>
      <c r="Q85" s="202">
        <v>0.28000000000000003</v>
      </c>
      <c r="R85" s="202">
        <v>0.56999999999999995</v>
      </c>
      <c r="S85" s="202">
        <v>0</v>
      </c>
      <c r="T85" s="202">
        <v>0</v>
      </c>
      <c r="U85" s="202">
        <v>1.61</v>
      </c>
      <c r="V85" s="202">
        <v>0.25</v>
      </c>
      <c r="W85" s="202">
        <v>0.62</v>
      </c>
      <c r="X85" s="202">
        <v>1.37</v>
      </c>
      <c r="Y85" s="202">
        <v>0</v>
      </c>
      <c r="Z85" s="202">
        <v>3.86</v>
      </c>
      <c r="AA85" s="202">
        <v>0.91</v>
      </c>
      <c r="AB85" s="202">
        <v>0</v>
      </c>
      <c r="AC85" s="202">
        <v>19.21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46.84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186.77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11.3</v>
      </c>
      <c r="E86" s="202">
        <v>0</v>
      </c>
      <c r="F86" s="202">
        <v>0</v>
      </c>
      <c r="G86" s="202">
        <v>30.39</v>
      </c>
      <c r="H86" s="202">
        <v>0</v>
      </c>
      <c r="I86" s="202">
        <v>0</v>
      </c>
      <c r="J86" s="202">
        <v>23.1</v>
      </c>
      <c r="K86" s="202">
        <v>15.98</v>
      </c>
      <c r="L86" s="202">
        <v>0.13</v>
      </c>
      <c r="M86" s="202">
        <v>1.01</v>
      </c>
      <c r="N86" s="202">
        <v>1.64</v>
      </c>
      <c r="O86" s="202">
        <v>2.3199999999999998</v>
      </c>
      <c r="P86" s="202">
        <v>0.85</v>
      </c>
      <c r="Q86" s="202">
        <v>0.28000000000000003</v>
      </c>
      <c r="R86" s="202">
        <v>0.56999999999999995</v>
      </c>
      <c r="S86" s="202">
        <v>0</v>
      </c>
      <c r="T86" s="202">
        <v>0</v>
      </c>
      <c r="U86" s="202">
        <v>1.61</v>
      </c>
      <c r="V86" s="202">
        <v>0.25</v>
      </c>
      <c r="W86" s="202">
        <v>0.62</v>
      </c>
      <c r="X86" s="202">
        <v>1.37</v>
      </c>
      <c r="Y86" s="202">
        <v>0</v>
      </c>
      <c r="Z86" s="202">
        <v>3.86</v>
      </c>
      <c r="AA86" s="202">
        <v>0.91</v>
      </c>
      <c r="AB86" s="202">
        <v>0</v>
      </c>
      <c r="AC86" s="202">
        <v>19.21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46.84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186.77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11.39</v>
      </c>
      <c r="E87" s="202">
        <v>0</v>
      </c>
      <c r="F87" s="202">
        <v>0</v>
      </c>
      <c r="G87" s="202">
        <v>30.39</v>
      </c>
      <c r="H87" s="202">
        <v>0</v>
      </c>
      <c r="I87" s="202">
        <v>0</v>
      </c>
      <c r="J87" s="202">
        <v>23.1</v>
      </c>
      <c r="K87" s="202">
        <v>83.3</v>
      </c>
      <c r="L87" s="202">
        <v>0.13</v>
      </c>
      <c r="M87" s="202">
        <v>1.01</v>
      </c>
      <c r="N87" s="202">
        <v>1.64</v>
      </c>
      <c r="O87" s="202">
        <v>2.3199999999999998</v>
      </c>
      <c r="P87" s="202">
        <v>0.85</v>
      </c>
      <c r="Q87" s="202">
        <v>0.28000000000000003</v>
      </c>
      <c r="R87" s="202">
        <v>0.56999999999999995</v>
      </c>
      <c r="S87" s="202">
        <v>0</v>
      </c>
      <c r="T87" s="202">
        <v>0</v>
      </c>
      <c r="U87" s="202">
        <v>1.61</v>
      </c>
      <c r="V87" s="202">
        <v>0.25</v>
      </c>
      <c r="W87" s="202">
        <v>0.62</v>
      </c>
      <c r="X87" s="202">
        <v>1.37</v>
      </c>
      <c r="Y87" s="202">
        <v>0</v>
      </c>
      <c r="Z87" s="202">
        <v>3.86</v>
      </c>
      <c r="AA87" s="202">
        <v>0.91</v>
      </c>
      <c r="AB87" s="202">
        <v>0</v>
      </c>
      <c r="AC87" s="202">
        <v>19.21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46.84</v>
      </c>
      <c r="AJ87" s="202">
        <v>0</v>
      </c>
      <c r="AK87" s="202">
        <v>15.61</v>
      </c>
      <c r="AL87" s="202">
        <v>0</v>
      </c>
      <c r="AM87" s="202">
        <v>0</v>
      </c>
      <c r="AN87" s="202">
        <v>0</v>
      </c>
      <c r="AO87" s="202">
        <v>186.77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11.39</v>
      </c>
      <c r="E88" s="202">
        <v>0</v>
      </c>
      <c r="F88" s="202">
        <v>0</v>
      </c>
      <c r="G88" s="202">
        <v>30.39</v>
      </c>
      <c r="H88" s="202">
        <v>0</v>
      </c>
      <c r="I88" s="202">
        <v>0</v>
      </c>
      <c r="J88" s="202">
        <v>23.1</v>
      </c>
      <c r="K88" s="202">
        <v>148.63999999999999</v>
      </c>
      <c r="L88" s="202">
        <v>0.13</v>
      </c>
      <c r="M88" s="202">
        <v>1.01</v>
      </c>
      <c r="N88" s="202">
        <v>1.64</v>
      </c>
      <c r="O88" s="202">
        <v>2.3199999999999998</v>
      </c>
      <c r="P88" s="202">
        <v>0.85</v>
      </c>
      <c r="Q88" s="202">
        <v>0.28000000000000003</v>
      </c>
      <c r="R88" s="202">
        <v>0.56999999999999995</v>
      </c>
      <c r="S88" s="202">
        <v>0</v>
      </c>
      <c r="T88" s="202">
        <v>0</v>
      </c>
      <c r="U88" s="202">
        <v>1.61</v>
      </c>
      <c r="V88" s="202">
        <v>0.25</v>
      </c>
      <c r="W88" s="202">
        <v>0.62</v>
      </c>
      <c r="X88" s="202">
        <v>1.37</v>
      </c>
      <c r="Y88" s="202">
        <v>0</v>
      </c>
      <c r="Z88" s="202">
        <v>3.86</v>
      </c>
      <c r="AA88" s="202">
        <v>0.91</v>
      </c>
      <c r="AB88" s="202">
        <v>0</v>
      </c>
      <c r="AC88" s="202">
        <v>19.21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46.84</v>
      </c>
      <c r="AJ88" s="202">
        <v>0</v>
      </c>
      <c r="AK88" s="202">
        <v>15.61</v>
      </c>
      <c r="AL88" s="202">
        <v>0</v>
      </c>
      <c r="AM88" s="202">
        <v>0</v>
      </c>
      <c r="AN88" s="202">
        <v>0</v>
      </c>
      <c r="AO88" s="202">
        <v>186.77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30.39</v>
      </c>
      <c r="H89" s="202">
        <v>0</v>
      </c>
      <c r="I89" s="202">
        <v>0</v>
      </c>
      <c r="J89" s="202">
        <v>23.1</v>
      </c>
      <c r="K89" s="202">
        <v>139.93</v>
      </c>
      <c r="L89" s="202">
        <v>0.13</v>
      </c>
      <c r="M89" s="202">
        <v>1.01</v>
      </c>
      <c r="N89" s="202">
        <v>1.64</v>
      </c>
      <c r="O89" s="202">
        <v>2.3199999999999998</v>
      </c>
      <c r="P89" s="202">
        <v>0.85</v>
      </c>
      <c r="Q89" s="202">
        <v>0.28000000000000003</v>
      </c>
      <c r="R89" s="202">
        <v>0.56999999999999995</v>
      </c>
      <c r="S89" s="202">
        <v>0</v>
      </c>
      <c r="T89" s="202">
        <v>0</v>
      </c>
      <c r="U89" s="202">
        <v>1.61</v>
      </c>
      <c r="V89" s="202">
        <v>0.25</v>
      </c>
      <c r="W89" s="202">
        <v>0.62</v>
      </c>
      <c r="X89" s="202">
        <v>1.37</v>
      </c>
      <c r="Y89" s="202">
        <v>0</v>
      </c>
      <c r="Z89" s="202">
        <v>3.86</v>
      </c>
      <c r="AA89" s="202">
        <v>0.91</v>
      </c>
      <c r="AB89" s="202">
        <v>0</v>
      </c>
      <c r="AC89" s="202">
        <v>19.21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46.84</v>
      </c>
      <c r="AJ89" s="202">
        <v>0</v>
      </c>
      <c r="AK89" s="202">
        <v>15.61</v>
      </c>
      <c r="AL89" s="202">
        <v>0</v>
      </c>
      <c r="AM89" s="202">
        <v>0</v>
      </c>
      <c r="AN89" s="202">
        <v>0</v>
      </c>
      <c r="AO89" s="202">
        <v>186.77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30.39</v>
      </c>
      <c r="H90" s="202">
        <v>0</v>
      </c>
      <c r="I90" s="202">
        <v>0</v>
      </c>
      <c r="J90" s="202">
        <v>23.1</v>
      </c>
      <c r="K90" s="202">
        <v>127.33</v>
      </c>
      <c r="L90" s="202">
        <v>0.13</v>
      </c>
      <c r="M90" s="202">
        <v>1.01</v>
      </c>
      <c r="N90" s="202">
        <v>1.64</v>
      </c>
      <c r="O90" s="202">
        <v>2.3199999999999998</v>
      </c>
      <c r="P90" s="202">
        <v>0.85</v>
      </c>
      <c r="Q90" s="202">
        <v>0.28000000000000003</v>
      </c>
      <c r="R90" s="202">
        <v>0.56999999999999995</v>
      </c>
      <c r="S90" s="202">
        <v>0</v>
      </c>
      <c r="T90" s="202">
        <v>0</v>
      </c>
      <c r="U90" s="202">
        <v>1.61</v>
      </c>
      <c r="V90" s="202">
        <v>0.25</v>
      </c>
      <c r="W90" s="202">
        <v>0.62</v>
      </c>
      <c r="X90" s="202">
        <v>1.37</v>
      </c>
      <c r="Y90" s="202">
        <v>0</v>
      </c>
      <c r="Z90" s="202">
        <v>3.86</v>
      </c>
      <c r="AA90" s="202">
        <v>0.91</v>
      </c>
      <c r="AB90" s="202">
        <v>0</v>
      </c>
      <c r="AC90" s="202">
        <v>19.21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46.84</v>
      </c>
      <c r="AJ90" s="202">
        <v>0</v>
      </c>
      <c r="AK90" s="202">
        <v>15.61</v>
      </c>
      <c r="AL90" s="202">
        <v>0</v>
      </c>
      <c r="AM90" s="202">
        <v>0</v>
      </c>
      <c r="AN90" s="202">
        <v>0</v>
      </c>
      <c r="AO90" s="202">
        <v>186.77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30.39</v>
      </c>
      <c r="H91" s="202">
        <v>0</v>
      </c>
      <c r="I91" s="202">
        <v>0</v>
      </c>
      <c r="J91" s="202">
        <v>23.1</v>
      </c>
      <c r="K91" s="202">
        <v>185.19</v>
      </c>
      <c r="L91" s="202">
        <v>0.13</v>
      </c>
      <c r="M91" s="202">
        <v>1.01</v>
      </c>
      <c r="N91" s="202">
        <v>1.64</v>
      </c>
      <c r="O91" s="202">
        <v>2.3199999999999998</v>
      </c>
      <c r="P91" s="202">
        <v>0.85</v>
      </c>
      <c r="Q91" s="202">
        <v>0.28000000000000003</v>
      </c>
      <c r="R91" s="202">
        <v>0.56999999999999995</v>
      </c>
      <c r="S91" s="202">
        <v>0</v>
      </c>
      <c r="T91" s="202">
        <v>0</v>
      </c>
      <c r="U91" s="202">
        <v>1.61</v>
      </c>
      <c r="V91" s="202">
        <v>0.25</v>
      </c>
      <c r="W91" s="202">
        <v>0.62</v>
      </c>
      <c r="X91" s="202">
        <v>1.37</v>
      </c>
      <c r="Y91" s="202">
        <v>0</v>
      </c>
      <c r="Z91" s="202">
        <v>3.86</v>
      </c>
      <c r="AA91" s="202">
        <v>0.91</v>
      </c>
      <c r="AB91" s="202">
        <v>0</v>
      </c>
      <c r="AC91" s="202">
        <v>19.21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46.84</v>
      </c>
      <c r="AJ91" s="202">
        <v>0</v>
      </c>
      <c r="AK91" s="202">
        <v>15.61</v>
      </c>
      <c r="AL91" s="202">
        <v>0</v>
      </c>
      <c r="AM91" s="202">
        <v>0</v>
      </c>
      <c r="AN91" s="202">
        <v>0</v>
      </c>
      <c r="AO91" s="202">
        <v>186.77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30.39</v>
      </c>
      <c r="H92" s="202">
        <v>0</v>
      </c>
      <c r="I92" s="202">
        <v>0</v>
      </c>
      <c r="J92" s="202">
        <v>23.1</v>
      </c>
      <c r="K92" s="202">
        <v>182.54</v>
      </c>
      <c r="L92" s="202">
        <v>0.13</v>
      </c>
      <c r="M92" s="202">
        <v>1.01</v>
      </c>
      <c r="N92" s="202">
        <v>1.64</v>
      </c>
      <c r="O92" s="202">
        <v>2.3199999999999998</v>
      </c>
      <c r="P92" s="202">
        <v>0.85</v>
      </c>
      <c r="Q92" s="202">
        <v>0.28000000000000003</v>
      </c>
      <c r="R92" s="202">
        <v>0.56999999999999995</v>
      </c>
      <c r="S92" s="202">
        <v>0</v>
      </c>
      <c r="T92" s="202">
        <v>0</v>
      </c>
      <c r="U92" s="202">
        <v>1.61</v>
      </c>
      <c r="V92" s="202">
        <v>0.25</v>
      </c>
      <c r="W92" s="202">
        <v>0.62</v>
      </c>
      <c r="X92" s="202">
        <v>1.37</v>
      </c>
      <c r="Y92" s="202">
        <v>0</v>
      </c>
      <c r="Z92" s="202">
        <v>3.86</v>
      </c>
      <c r="AA92" s="202">
        <v>0.91</v>
      </c>
      <c r="AB92" s="202">
        <v>0</v>
      </c>
      <c r="AC92" s="202">
        <v>19.21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46.84</v>
      </c>
      <c r="AJ92" s="202">
        <v>0</v>
      </c>
      <c r="AK92" s="202">
        <v>15.61</v>
      </c>
      <c r="AL92" s="202">
        <v>0</v>
      </c>
      <c r="AM92" s="202">
        <v>0</v>
      </c>
      <c r="AN92" s="202">
        <v>0</v>
      </c>
      <c r="AO92" s="202">
        <v>186.77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30.39</v>
      </c>
      <c r="H93" s="202">
        <v>0</v>
      </c>
      <c r="I93" s="202">
        <v>0</v>
      </c>
      <c r="J93" s="202">
        <v>23.1</v>
      </c>
      <c r="K93" s="202">
        <v>220.11</v>
      </c>
      <c r="L93" s="202">
        <v>1.0900000000000001</v>
      </c>
      <c r="M93" s="202">
        <v>1.01</v>
      </c>
      <c r="N93" s="202">
        <v>1.64</v>
      </c>
      <c r="O93" s="202">
        <v>2.3199999999999998</v>
      </c>
      <c r="P93" s="202">
        <v>0.85</v>
      </c>
      <c r="Q93" s="202">
        <v>4.5</v>
      </c>
      <c r="R93" s="202">
        <v>7.89</v>
      </c>
      <c r="S93" s="202">
        <v>0</v>
      </c>
      <c r="T93" s="202">
        <v>0</v>
      </c>
      <c r="U93" s="202">
        <v>1.61</v>
      </c>
      <c r="V93" s="202">
        <v>0.25</v>
      </c>
      <c r="W93" s="202">
        <v>0.62</v>
      </c>
      <c r="X93" s="202">
        <v>1.37</v>
      </c>
      <c r="Y93" s="202">
        <v>0</v>
      </c>
      <c r="Z93" s="202">
        <v>3.86</v>
      </c>
      <c r="AA93" s="202">
        <v>0.91</v>
      </c>
      <c r="AB93" s="202">
        <v>0</v>
      </c>
      <c r="AC93" s="202">
        <v>19.21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46.84</v>
      </c>
      <c r="AJ93" s="202">
        <v>0</v>
      </c>
      <c r="AK93" s="202">
        <v>15.61</v>
      </c>
      <c r="AL93" s="202">
        <v>0</v>
      </c>
      <c r="AM93" s="202">
        <v>0</v>
      </c>
      <c r="AN93" s="202">
        <v>0</v>
      </c>
      <c r="AO93" s="202">
        <v>186.77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30.39</v>
      </c>
      <c r="H94" s="202">
        <v>0</v>
      </c>
      <c r="I94" s="202">
        <v>0</v>
      </c>
      <c r="J94" s="202">
        <v>23.1</v>
      </c>
      <c r="K94" s="202">
        <v>234.1</v>
      </c>
      <c r="L94" s="202">
        <v>1.0900000000000001</v>
      </c>
      <c r="M94" s="202">
        <v>1.01</v>
      </c>
      <c r="N94" s="202">
        <v>1.64</v>
      </c>
      <c r="O94" s="202">
        <v>2.3199999999999998</v>
      </c>
      <c r="P94" s="202">
        <v>0.85</v>
      </c>
      <c r="Q94" s="202">
        <v>4.5</v>
      </c>
      <c r="R94" s="202">
        <v>7.89</v>
      </c>
      <c r="S94" s="202">
        <v>0</v>
      </c>
      <c r="T94" s="202">
        <v>0</v>
      </c>
      <c r="U94" s="202">
        <v>1.61</v>
      </c>
      <c r="V94" s="202">
        <v>0.25</v>
      </c>
      <c r="W94" s="202">
        <v>0.62</v>
      </c>
      <c r="X94" s="202">
        <v>1.37</v>
      </c>
      <c r="Y94" s="202">
        <v>0</v>
      </c>
      <c r="Z94" s="202">
        <v>3.86</v>
      </c>
      <c r="AA94" s="202">
        <v>0.91</v>
      </c>
      <c r="AB94" s="202">
        <v>0</v>
      </c>
      <c r="AC94" s="202">
        <v>19.21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46.84</v>
      </c>
      <c r="AJ94" s="202">
        <v>0</v>
      </c>
      <c r="AK94" s="202">
        <v>15.61</v>
      </c>
      <c r="AL94" s="202">
        <v>0</v>
      </c>
      <c r="AM94" s="202">
        <v>0</v>
      </c>
      <c r="AN94" s="202">
        <v>0</v>
      </c>
      <c r="AO94" s="202">
        <v>186.77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30.39</v>
      </c>
      <c r="H95" s="202">
        <v>0</v>
      </c>
      <c r="I95" s="202">
        <v>0</v>
      </c>
      <c r="J95" s="202">
        <v>23.1</v>
      </c>
      <c r="K95" s="202">
        <v>234.09</v>
      </c>
      <c r="L95" s="202">
        <v>2.0099999999999998</v>
      </c>
      <c r="M95" s="202">
        <v>1.01</v>
      </c>
      <c r="N95" s="202">
        <v>1.64</v>
      </c>
      <c r="O95" s="202">
        <v>2.3199999999999998</v>
      </c>
      <c r="P95" s="202">
        <v>0.85</v>
      </c>
      <c r="Q95" s="202">
        <v>4.0599999999999996</v>
      </c>
      <c r="R95" s="202">
        <v>7.81</v>
      </c>
      <c r="S95" s="202">
        <v>0</v>
      </c>
      <c r="T95" s="202">
        <v>0</v>
      </c>
      <c r="U95" s="202">
        <v>1.61</v>
      </c>
      <c r="V95" s="202">
        <v>0.25</v>
      </c>
      <c r="W95" s="202">
        <v>0.62</v>
      </c>
      <c r="X95" s="202">
        <v>1.37</v>
      </c>
      <c r="Y95" s="202">
        <v>0</v>
      </c>
      <c r="Z95" s="202">
        <v>3.86</v>
      </c>
      <c r="AA95" s="202">
        <v>0.91</v>
      </c>
      <c r="AB95" s="202">
        <v>0</v>
      </c>
      <c r="AC95" s="202">
        <v>19.21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46.84</v>
      </c>
      <c r="AJ95" s="202">
        <v>0</v>
      </c>
      <c r="AK95" s="202">
        <v>15.61</v>
      </c>
      <c r="AL95" s="202">
        <v>0</v>
      </c>
      <c r="AM95" s="202">
        <v>0</v>
      </c>
      <c r="AN95" s="202">
        <v>0</v>
      </c>
      <c r="AO95" s="202">
        <v>186.77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30.39</v>
      </c>
      <c r="H96" s="202">
        <v>0</v>
      </c>
      <c r="I96" s="202">
        <v>0</v>
      </c>
      <c r="J96" s="202">
        <v>23.1</v>
      </c>
      <c r="K96" s="202">
        <v>234.09</v>
      </c>
      <c r="L96" s="202">
        <v>2.27</v>
      </c>
      <c r="M96" s="202">
        <v>1.01</v>
      </c>
      <c r="N96" s="202">
        <v>1.64</v>
      </c>
      <c r="O96" s="202">
        <v>2.3199999999999998</v>
      </c>
      <c r="P96" s="202">
        <v>0.85</v>
      </c>
      <c r="Q96" s="202">
        <v>4.0599999999999996</v>
      </c>
      <c r="R96" s="202">
        <v>7.89</v>
      </c>
      <c r="S96" s="202">
        <v>0</v>
      </c>
      <c r="T96" s="202">
        <v>0</v>
      </c>
      <c r="U96" s="202">
        <v>1.61</v>
      </c>
      <c r="V96" s="202">
        <v>0.25</v>
      </c>
      <c r="W96" s="202">
        <v>0.62</v>
      </c>
      <c r="X96" s="202">
        <v>1.37</v>
      </c>
      <c r="Y96" s="202">
        <v>0</v>
      </c>
      <c r="Z96" s="202">
        <v>3.86</v>
      </c>
      <c r="AA96" s="202">
        <v>0.91</v>
      </c>
      <c r="AB96" s="202">
        <v>0</v>
      </c>
      <c r="AC96" s="202">
        <v>19.21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46.84</v>
      </c>
      <c r="AJ96" s="202">
        <v>0</v>
      </c>
      <c r="AK96" s="202">
        <v>15.61</v>
      </c>
      <c r="AL96" s="202">
        <v>0</v>
      </c>
      <c r="AM96" s="202">
        <v>0</v>
      </c>
      <c r="AN96" s="202">
        <v>0</v>
      </c>
      <c r="AO96" s="202">
        <v>186.77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30.39</v>
      </c>
      <c r="H97" s="202">
        <v>0</v>
      </c>
      <c r="I97" s="202">
        <v>0</v>
      </c>
      <c r="J97" s="202">
        <v>23.1</v>
      </c>
      <c r="K97" s="202">
        <v>236.34</v>
      </c>
      <c r="L97" s="202">
        <v>3.26</v>
      </c>
      <c r="M97" s="202">
        <v>1.01</v>
      </c>
      <c r="N97" s="202">
        <v>1.64</v>
      </c>
      <c r="O97" s="202">
        <v>2.3199999999999998</v>
      </c>
      <c r="P97" s="202">
        <v>0.85</v>
      </c>
      <c r="Q97" s="202">
        <v>3.95</v>
      </c>
      <c r="R97" s="202">
        <v>7.89</v>
      </c>
      <c r="S97" s="202">
        <v>0</v>
      </c>
      <c r="T97" s="202">
        <v>0</v>
      </c>
      <c r="U97" s="202">
        <v>1.61</v>
      </c>
      <c r="V97" s="202">
        <v>0.25</v>
      </c>
      <c r="W97" s="202">
        <v>0.62</v>
      </c>
      <c r="X97" s="202">
        <v>1.37</v>
      </c>
      <c r="Y97" s="202">
        <v>0</v>
      </c>
      <c r="Z97" s="202">
        <v>3.86</v>
      </c>
      <c r="AA97" s="202">
        <v>0.91</v>
      </c>
      <c r="AB97" s="202">
        <v>0</v>
      </c>
      <c r="AC97" s="202">
        <v>19.21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46.84</v>
      </c>
      <c r="AJ97" s="202">
        <v>0</v>
      </c>
      <c r="AK97" s="202">
        <v>15.61</v>
      </c>
      <c r="AL97" s="202">
        <v>0</v>
      </c>
      <c r="AM97" s="202">
        <v>0</v>
      </c>
      <c r="AN97" s="202">
        <v>0</v>
      </c>
      <c r="AO97" s="202">
        <v>186.77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30.39</v>
      </c>
      <c r="H98" s="202">
        <v>0</v>
      </c>
      <c r="I98" s="202">
        <v>0</v>
      </c>
      <c r="J98" s="202">
        <v>23.1</v>
      </c>
      <c r="K98" s="202">
        <v>236.34</v>
      </c>
      <c r="L98" s="202">
        <v>3.26</v>
      </c>
      <c r="M98" s="202">
        <v>1.01</v>
      </c>
      <c r="N98" s="202">
        <v>1.64</v>
      </c>
      <c r="O98" s="202">
        <v>2.3199999999999998</v>
      </c>
      <c r="P98" s="202">
        <v>0.85</v>
      </c>
      <c r="Q98" s="202">
        <v>3.95</v>
      </c>
      <c r="R98" s="202">
        <v>8.4499999999999993</v>
      </c>
      <c r="S98" s="202">
        <v>0</v>
      </c>
      <c r="T98" s="202">
        <v>0</v>
      </c>
      <c r="U98" s="202">
        <v>1.61</v>
      </c>
      <c r="V98" s="202">
        <v>0.25</v>
      </c>
      <c r="W98" s="202">
        <v>0.62</v>
      </c>
      <c r="X98" s="202">
        <v>1.37</v>
      </c>
      <c r="Y98" s="202">
        <v>0</v>
      </c>
      <c r="Z98" s="202">
        <v>3.86</v>
      </c>
      <c r="AA98" s="202">
        <v>0.91</v>
      </c>
      <c r="AB98" s="202">
        <v>0</v>
      </c>
      <c r="AC98" s="202">
        <v>19.21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46.84</v>
      </c>
      <c r="AJ98" s="202">
        <v>0</v>
      </c>
      <c r="AK98" s="202">
        <v>15.61</v>
      </c>
      <c r="AL98" s="202">
        <v>0</v>
      </c>
      <c r="AM98" s="202">
        <v>0</v>
      </c>
      <c r="AN98" s="202">
        <v>0</v>
      </c>
      <c r="AO98" s="202">
        <v>186.77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0.40782499999999949</v>
      </c>
      <c r="E99">
        <f t="shared" si="0"/>
        <v>0</v>
      </c>
      <c r="F99">
        <f t="shared" si="0"/>
        <v>0</v>
      </c>
      <c r="G99">
        <f t="shared" si="0"/>
        <v>0.73161999999999938</v>
      </c>
      <c r="H99">
        <f t="shared" si="0"/>
        <v>0</v>
      </c>
      <c r="I99">
        <f t="shared" si="0"/>
        <v>0</v>
      </c>
      <c r="J99">
        <f t="shared" si="0"/>
        <v>0.79025499999999893</v>
      </c>
      <c r="K99">
        <f t="shared" si="0"/>
        <v>4.6137125000000045</v>
      </c>
      <c r="L99">
        <f t="shared" si="0"/>
        <v>4.7967499999999982E-2</v>
      </c>
      <c r="M99">
        <f t="shared" si="0"/>
        <v>5.8117499999999926E-2</v>
      </c>
      <c r="N99">
        <f t="shared" si="0"/>
        <v>8.9827499999999852E-2</v>
      </c>
      <c r="O99">
        <f t="shared" si="0"/>
        <v>5.5679999999999889E-2</v>
      </c>
      <c r="P99">
        <f t="shared" si="0"/>
        <v>5.8067499999999946E-2</v>
      </c>
      <c r="Q99">
        <f t="shared" si="0"/>
        <v>5.7664999999999939E-2</v>
      </c>
      <c r="R99">
        <f t="shared" si="0"/>
        <v>0.12224499999999981</v>
      </c>
      <c r="S99">
        <f t="shared" si="0"/>
        <v>1.9250000000000002E-4</v>
      </c>
      <c r="T99">
        <f t="shared" si="0"/>
        <v>0</v>
      </c>
      <c r="U99">
        <f t="shared" si="0"/>
        <v>3.9465000000000056E-2</v>
      </c>
      <c r="V99">
        <f t="shared" si="0"/>
        <v>2.6429999999999995E-2</v>
      </c>
      <c r="W99">
        <f t="shared" si="0"/>
        <v>6.7877500000000007E-2</v>
      </c>
      <c r="X99">
        <f t="shared" si="0"/>
        <v>0.13657500000000009</v>
      </c>
      <c r="Y99">
        <f t="shared" si="0"/>
        <v>0</v>
      </c>
      <c r="Z99">
        <f t="shared" si="0"/>
        <v>0.67228500000000146</v>
      </c>
      <c r="AA99">
        <f t="shared" si="0"/>
        <v>0.19611250000000002</v>
      </c>
      <c r="AB99">
        <f t="shared" si="0"/>
        <v>0</v>
      </c>
      <c r="AC99">
        <f t="shared" si="0"/>
        <v>0.48838000000000092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1.1466350000000014</v>
      </c>
      <c r="AJ99">
        <f t="shared" si="0"/>
        <v>0</v>
      </c>
      <c r="AK99">
        <f t="shared" si="0"/>
        <v>0.35518499999999958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4.5198000000000009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45547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-2.1389999999999998</v>
      </c>
      <c r="C51" s="95">
        <f>'IDT-1 Calculation'!DG51</f>
        <v>-1.3260000000000001</v>
      </c>
      <c r="D51" s="95">
        <f>'IDT-1 Calculation'!DH51</f>
        <v>0</v>
      </c>
      <c r="E51" s="95">
        <f>'IDT-1 Calculation'!DI51</f>
        <v>0</v>
      </c>
      <c r="F51" s="95">
        <f>'IDT-1 Calculation'!DJ51</f>
        <v>3.4649999999999999</v>
      </c>
      <c r="G51" s="100">
        <f t="shared" si="0"/>
        <v>0</v>
      </c>
    </row>
    <row r="52" spans="1:7">
      <c r="A52" s="99" t="s">
        <v>94</v>
      </c>
      <c r="B52" s="95">
        <f>'IDT-1 Calculation'!DF52</f>
        <v>-3.6549999999999998</v>
      </c>
      <c r="C52" s="95">
        <f>'IDT-1 Calculation'!DG52</f>
        <v>-2.2639999999999998</v>
      </c>
      <c r="D52" s="95">
        <f>'IDT-1 Calculation'!DH52</f>
        <v>0</v>
      </c>
      <c r="E52" s="95">
        <f>'IDT-1 Calculation'!DI52</f>
        <v>0</v>
      </c>
      <c r="F52" s="95">
        <f>'IDT-1 Calculation'!DJ52</f>
        <v>5.9189999999999996</v>
      </c>
      <c r="G52" s="100">
        <f t="shared" si="0"/>
        <v>0</v>
      </c>
    </row>
    <row r="53" spans="1:7">
      <c r="A53" s="99" t="s">
        <v>95</v>
      </c>
      <c r="B53" s="95">
        <f>'IDT-1 Calculation'!DF53</f>
        <v>-5.4669999999999996</v>
      </c>
      <c r="C53" s="95">
        <f>'IDT-1 Calculation'!DG53</f>
        <v>-3.3879999999999999</v>
      </c>
      <c r="D53" s="95">
        <f>'IDT-1 Calculation'!DH53</f>
        <v>0</v>
      </c>
      <c r="E53" s="95">
        <f>'IDT-1 Calculation'!DI53</f>
        <v>0</v>
      </c>
      <c r="F53" s="95">
        <f>'IDT-1 Calculation'!DJ53</f>
        <v>8.8550000000000004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-13.788</v>
      </c>
      <c r="D59" s="95">
        <f>'IDT-1 Calculation'!DH59</f>
        <v>0</v>
      </c>
      <c r="E59" s="95">
        <f>'IDT-1 Calculation'!DI59</f>
        <v>0</v>
      </c>
      <c r="F59" s="95">
        <f>'IDT-1 Calculation'!DJ59</f>
        <v>13.788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-53.226999999999997</v>
      </c>
      <c r="D60" s="95">
        <f>'IDT-1 Calculation'!DH60</f>
        <v>0</v>
      </c>
      <c r="E60" s="95">
        <f>'IDT-1 Calculation'!DI60</f>
        <v>0</v>
      </c>
      <c r="F60" s="95">
        <f>'IDT-1 Calculation'!DJ60</f>
        <v>53.226999999999997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-75.683999999999997</v>
      </c>
      <c r="D61" s="95">
        <f>'IDT-1 Calculation'!DH61</f>
        <v>0</v>
      </c>
      <c r="E61" s="95">
        <f>'IDT-1 Calculation'!DI61</f>
        <v>0</v>
      </c>
      <c r="F61" s="95">
        <f>'IDT-1 Calculation'!DJ61</f>
        <v>75.683999999999997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-86.415999999999997</v>
      </c>
      <c r="D62" s="95">
        <f>'IDT-1 Calculation'!DH62</f>
        <v>0</v>
      </c>
      <c r="E62" s="95">
        <f>'IDT-1 Calculation'!DI62</f>
        <v>0</v>
      </c>
      <c r="F62" s="95">
        <f>'IDT-1 Calculation'!DJ62</f>
        <v>86.415999999999997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-92.334000000000003</v>
      </c>
      <c r="D63" s="95">
        <f>'IDT-1 Calculation'!DH63</f>
        <v>0</v>
      </c>
      <c r="E63" s="95">
        <f>'IDT-1 Calculation'!DI63</f>
        <v>0</v>
      </c>
      <c r="F63" s="95">
        <f>'IDT-1 Calculation'!DJ63</f>
        <v>92.334000000000003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-94.206000000000003</v>
      </c>
      <c r="D64" s="95">
        <f>'IDT-1 Calculation'!DH64</f>
        <v>0</v>
      </c>
      <c r="E64" s="95">
        <f>'IDT-1 Calculation'!DI64</f>
        <v>0</v>
      </c>
      <c r="F64" s="95">
        <f>'IDT-1 Calculation'!DJ64</f>
        <v>94.206000000000003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-93.144000000000005</v>
      </c>
      <c r="D65" s="95">
        <f>'IDT-1 Calculation'!DH65</f>
        <v>0</v>
      </c>
      <c r="E65" s="95">
        <f>'IDT-1 Calculation'!DI65</f>
        <v>0</v>
      </c>
      <c r="F65" s="95">
        <f>'IDT-1 Calculation'!DJ65</f>
        <v>93.144000000000005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-90.566999999999993</v>
      </c>
      <c r="D66" s="95">
        <f>'IDT-1 Calculation'!DH66</f>
        <v>0</v>
      </c>
      <c r="E66" s="95">
        <f>'IDT-1 Calculation'!DI66</f>
        <v>0</v>
      </c>
      <c r="F66" s="95">
        <f>'IDT-1 Calculation'!DJ66</f>
        <v>90.566999999999993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-78.147999999999996</v>
      </c>
      <c r="D67" s="95">
        <f>'IDT-1 Calculation'!DH67</f>
        <v>0</v>
      </c>
      <c r="E67" s="95">
        <f>'IDT-1 Calculation'!DI67</f>
        <v>0</v>
      </c>
      <c r="F67" s="95">
        <f>'IDT-1 Calculation'!DJ67</f>
        <v>78.147999999999996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-75.686999999999998</v>
      </c>
      <c r="D68" s="95">
        <f>'IDT-1 Calculation'!DH68</f>
        <v>0</v>
      </c>
      <c r="E68" s="95">
        <f>'IDT-1 Calculation'!DI68</f>
        <v>0</v>
      </c>
      <c r="F68" s="95">
        <f>'IDT-1 Calculation'!DJ68</f>
        <v>75.686999999999998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-69.578000000000003</v>
      </c>
      <c r="D69" s="95">
        <f>'IDT-1 Calculation'!DH69</f>
        <v>0</v>
      </c>
      <c r="E69" s="95">
        <f>'IDT-1 Calculation'!DI69</f>
        <v>0</v>
      </c>
      <c r="F69" s="95">
        <f>'IDT-1 Calculation'!DJ69</f>
        <v>69.578000000000003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-72.403000000000006</v>
      </c>
      <c r="D70" s="95">
        <f>'IDT-1 Calculation'!DH70</f>
        <v>0</v>
      </c>
      <c r="E70" s="95">
        <f>'IDT-1 Calculation'!DI70</f>
        <v>0</v>
      </c>
      <c r="F70" s="95">
        <f>'IDT-1 Calculation'!DJ70</f>
        <v>72.403000000000006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-55.872</v>
      </c>
      <c r="D71" s="95">
        <f>'IDT-1 Calculation'!DH71</f>
        <v>0</v>
      </c>
      <c r="E71" s="95">
        <f>'IDT-1 Calculation'!DI71</f>
        <v>0</v>
      </c>
      <c r="F71" s="95">
        <f>'IDT-1 Calculation'!DJ71</f>
        <v>55.872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-60.292000000000002</v>
      </c>
      <c r="D72" s="95">
        <f>'IDT-1 Calculation'!DH72</f>
        <v>0</v>
      </c>
      <c r="E72" s="95">
        <f>'IDT-1 Calculation'!DI72</f>
        <v>0</v>
      </c>
      <c r="F72" s="95">
        <f>'IDT-1 Calculation'!DJ72</f>
        <v>60.292000000000002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-47</v>
      </c>
      <c r="D73" s="95">
        <f>'IDT-1 Calculation'!DH73</f>
        <v>0</v>
      </c>
      <c r="E73" s="95">
        <f>'IDT-1 Calculation'!DI73</f>
        <v>0</v>
      </c>
      <c r="F73" s="95">
        <f>'IDT-1 Calculation'!DJ73</f>
        <v>47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-22</v>
      </c>
      <c r="D74" s="95">
        <f>'IDT-1 Calculation'!DH74</f>
        <v>0</v>
      </c>
      <c r="E74" s="95">
        <f>'IDT-1 Calculation'!DI74</f>
        <v>0</v>
      </c>
      <c r="F74" s="95">
        <f>'IDT-1 Calculation'!DJ74</f>
        <v>22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-44</v>
      </c>
      <c r="D75" s="95">
        <f>'IDT-1 Calculation'!DH75</f>
        <v>0</v>
      </c>
      <c r="E75" s="95">
        <f>'IDT-1 Calculation'!DI75</f>
        <v>0</v>
      </c>
      <c r="F75" s="95">
        <f>'IDT-1 Calculation'!DJ75</f>
        <v>44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-46.351999999999997</v>
      </c>
      <c r="D76" s="95">
        <f>'IDT-1 Calculation'!DH76</f>
        <v>0</v>
      </c>
      <c r="E76" s="95">
        <f>'IDT-1 Calculation'!DI76</f>
        <v>0</v>
      </c>
      <c r="F76" s="95">
        <f>'IDT-1 Calculation'!DJ76</f>
        <v>46.351999999999997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9</v>
      </c>
      <c r="C82" s="95">
        <f>'IDT-1 Calculation'!DG82</f>
        <v>-3.81</v>
      </c>
      <c r="D82" s="95">
        <f>'IDT-1 Calculation'!DH82</f>
        <v>0</v>
      </c>
      <c r="E82" s="95">
        <f>'IDT-1 Calculation'!DI82</f>
        <v>0</v>
      </c>
      <c r="F82" s="95">
        <f>'IDT-1 Calculation'!DJ82</f>
        <v>-5.19</v>
      </c>
      <c r="G82" s="100">
        <f t="shared" si="1"/>
        <v>0</v>
      </c>
    </row>
    <row r="83" spans="1:7">
      <c r="A83" s="99" t="s">
        <v>125</v>
      </c>
      <c r="B83" s="95">
        <f>'IDT-1 Calculation'!DF83</f>
        <v>18</v>
      </c>
      <c r="C83" s="95">
        <f>'IDT-1 Calculation'!DG83</f>
        <v>-7.6210000000000004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-10.379</v>
      </c>
      <c r="G83" s="100">
        <f t="shared" si="1"/>
        <v>0</v>
      </c>
    </row>
    <row r="84" spans="1:7">
      <c r="A84" s="99" t="s">
        <v>126</v>
      </c>
      <c r="B84" s="95">
        <f>'IDT-1 Calculation'!DF84</f>
        <v>28</v>
      </c>
      <c r="C84" s="95">
        <f>'IDT-1 Calculation'!DG84</f>
        <v>-11.853999999999999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-16.146000000000001</v>
      </c>
      <c r="G84" s="100">
        <f t="shared" si="1"/>
        <v>0</v>
      </c>
    </row>
    <row r="85" spans="1:7">
      <c r="A85" s="99" t="s">
        <v>127</v>
      </c>
      <c r="B85" s="95">
        <f>'IDT-1 Calculation'!DF85</f>
        <v>34</v>
      </c>
      <c r="C85" s="95">
        <f>'IDT-1 Calculation'!DG85</f>
        <v>-14.394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-19.606000000000002</v>
      </c>
      <c r="G85" s="100">
        <f t="shared" si="1"/>
        <v>0</v>
      </c>
    </row>
    <row r="86" spans="1:7">
      <c r="A86" s="99" t="s">
        <v>128</v>
      </c>
      <c r="B86" s="95">
        <f>'IDT-1 Calculation'!DF86</f>
        <v>57</v>
      </c>
      <c r="C86" s="95">
        <f>'IDT-1 Calculation'!DG86</f>
        <v>-24.132000000000001</v>
      </c>
      <c r="D86" s="95">
        <f>'IDT-1 Calculation'!DH86</f>
        <v>0</v>
      </c>
      <c r="E86" s="95">
        <f>'IDT-1 Calculation'!DI86</f>
        <v>0</v>
      </c>
      <c r="F86" s="95">
        <f>'IDT-1 Calculation'!DJ86</f>
        <v>-32.868000000000002</v>
      </c>
      <c r="G86" s="100">
        <f t="shared" si="1"/>
        <v>0</v>
      </c>
    </row>
    <row r="87" spans="1:7">
      <c r="A87" s="99" t="s">
        <v>129</v>
      </c>
      <c r="B87" s="95">
        <f>'IDT-1 Calculation'!DF87</f>
        <v>50</v>
      </c>
      <c r="C87" s="95">
        <f>'IDT-1 Calculation'!DG87</f>
        <v>-21.167999999999999</v>
      </c>
      <c r="D87" s="95">
        <f>'IDT-1 Calculation'!DH87</f>
        <v>0</v>
      </c>
      <c r="E87" s="95">
        <f>'IDT-1 Calculation'!DI87</f>
        <v>0</v>
      </c>
      <c r="F87" s="95">
        <f>'IDT-1 Calculation'!DJ87</f>
        <v>-28.832000000000001</v>
      </c>
      <c r="G87" s="100">
        <f t="shared" si="1"/>
        <v>0</v>
      </c>
    </row>
    <row r="88" spans="1:7">
      <c r="A88" s="99" t="s">
        <v>130</v>
      </c>
      <c r="B88" s="95">
        <f>'IDT-1 Calculation'!DF88</f>
        <v>79</v>
      </c>
      <c r="C88" s="95">
        <f>'IDT-1 Calculation'!DG88</f>
        <v>-33.445999999999998</v>
      </c>
      <c r="D88" s="95">
        <f>'IDT-1 Calculation'!DH88</f>
        <v>0</v>
      </c>
      <c r="E88" s="95">
        <f>'IDT-1 Calculation'!DI88</f>
        <v>0</v>
      </c>
      <c r="F88" s="95">
        <f>'IDT-1 Calculation'!DJ88</f>
        <v>-45.554000000000002</v>
      </c>
      <c r="G88" s="100">
        <f t="shared" si="1"/>
        <v>0</v>
      </c>
    </row>
    <row r="89" spans="1:7">
      <c r="A89" s="99" t="s">
        <v>131</v>
      </c>
      <c r="B89" s="95">
        <f>'IDT-1 Calculation'!DF89</f>
        <v>94</v>
      </c>
      <c r="C89" s="95">
        <f>'IDT-1 Calculation'!DG89</f>
        <v>-39.795999999999999</v>
      </c>
      <c r="D89" s="95">
        <f>'IDT-1 Calculation'!DH89</f>
        <v>0</v>
      </c>
      <c r="E89" s="95">
        <f>'IDT-1 Calculation'!DI89</f>
        <v>0</v>
      </c>
      <c r="F89" s="95">
        <f>'IDT-1 Calculation'!DJ89</f>
        <v>-54.204000000000001</v>
      </c>
      <c r="G89" s="100">
        <f t="shared" si="1"/>
        <v>0</v>
      </c>
    </row>
    <row r="90" spans="1:7">
      <c r="A90" s="99" t="s">
        <v>132</v>
      </c>
      <c r="B90" s="95">
        <f>'IDT-1 Calculation'!DF90</f>
        <v>97</v>
      </c>
      <c r="C90" s="95">
        <f>'IDT-1 Calculation'!DG90</f>
        <v>-41.066000000000003</v>
      </c>
      <c r="D90" s="95">
        <f>'IDT-1 Calculation'!DH90</f>
        <v>0</v>
      </c>
      <c r="E90" s="95">
        <f>'IDT-1 Calculation'!DI90</f>
        <v>0</v>
      </c>
      <c r="F90" s="95">
        <f>'IDT-1 Calculation'!DJ90</f>
        <v>-55.933999999999997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0.11368475000000001</v>
      </c>
      <c r="C99" s="111">
        <f>SUM(C3:C98)/4000</f>
        <v>-0.34374075000000004</v>
      </c>
      <c r="D99" s="111">
        <f>SUM(D3:D98)/4000</f>
        <v>0</v>
      </c>
      <c r="E99" s="111">
        <f>SUM(E3:E98)/4000</f>
        <v>0</v>
      </c>
      <c r="F99" s="111">
        <f>SUM(F3:F98)/4000</f>
        <v>0.23005600000000004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10.85</v>
      </c>
      <c r="E3" s="202">
        <v>0</v>
      </c>
      <c r="F3" s="202">
        <v>0</v>
      </c>
      <c r="G3" s="202">
        <v>17.68</v>
      </c>
      <c r="H3" s="202">
        <v>0</v>
      </c>
      <c r="I3" s="202">
        <v>0</v>
      </c>
      <c r="J3" s="202">
        <v>21.99</v>
      </c>
      <c r="K3" s="202">
        <v>77.02</v>
      </c>
      <c r="L3" s="202">
        <v>20.04</v>
      </c>
      <c r="M3" s="202">
        <v>0</v>
      </c>
      <c r="N3" s="202">
        <v>0.95</v>
      </c>
      <c r="O3" s="202">
        <v>1.6</v>
      </c>
      <c r="P3" s="202">
        <v>2.13</v>
      </c>
      <c r="Q3" s="202">
        <v>2.2999999999999998</v>
      </c>
      <c r="R3" s="202">
        <v>4.63</v>
      </c>
      <c r="S3" s="202">
        <v>0.71</v>
      </c>
      <c r="T3" s="202">
        <v>0</v>
      </c>
      <c r="U3" s="202">
        <v>9.15</v>
      </c>
      <c r="V3" s="202">
        <v>0.14000000000000001</v>
      </c>
      <c r="W3" s="202">
        <v>0.36</v>
      </c>
      <c r="X3" s="202">
        <v>0.79</v>
      </c>
      <c r="Y3" s="202">
        <v>0</v>
      </c>
      <c r="Z3" s="202">
        <v>2.23</v>
      </c>
      <c r="AA3" s="202">
        <v>0.72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27.25</v>
      </c>
      <c r="AJ3" s="202">
        <v>0</v>
      </c>
      <c r="AK3" s="202">
        <v>9.17</v>
      </c>
      <c r="AL3" s="202">
        <v>0</v>
      </c>
      <c r="AM3" s="202">
        <v>0</v>
      </c>
      <c r="AN3" s="202">
        <v>0</v>
      </c>
      <c r="AO3" s="202">
        <v>111.6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17.68</v>
      </c>
      <c r="H4" s="202">
        <v>0</v>
      </c>
      <c r="I4" s="202">
        <v>0</v>
      </c>
      <c r="J4" s="202">
        <v>21.99</v>
      </c>
      <c r="K4" s="202">
        <v>77.02</v>
      </c>
      <c r="L4" s="202">
        <v>20.04</v>
      </c>
      <c r="M4" s="202">
        <v>0</v>
      </c>
      <c r="N4" s="202">
        <v>0.95</v>
      </c>
      <c r="O4" s="202">
        <v>1.6</v>
      </c>
      <c r="P4" s="202">
        <v>2.13</v>
      </c>
      <c r="Q4" s="202">
        <v>2.31</v>
      </c>
      <c r="R4" s="202">
        <v>4.96</v>
      </c>
      <c r="S4" s="202">
        <v>0.86</v>
      </c>
      <c r="T4" s="202">
        <v>0</v>
      </c>
      <c r="U4" s="202">
        <v>9.15</v>
      </c>
      <c r="V4" s="202">
        <v>0.14000000000000001</v>
      </c>
      <c r="W4" s="202">
        <v>0.36</v>
      </c>
      <c r="X4" s="202">
        <v>0.79</v>
      </c>
      <c r="Y4" s="202">
        <v>0</v>
      </c>
      <c r="Z4" s="202">
        <v>37.99</v>
      </c>
      <c r="AA4" s="202">
        <v>11.27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27.65</v>
      </c>
      <c r="AJ4" s="202">
        <v>0</v>
      </c>
      <c r="AK4" s="202">
        <v>9.17</v>
      </c>
      <c r="AL4" s="202">
        <v>0</v>
      </c>
      <c r="AM4" s="202">
        <v>0</v>
      </c>
      <c r="AN4" s="202">
        <v>0</v>
      </c>
      <c r="AO4" s="202">
        <v>111.6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17.68</v>
      </c>
      <c r="H5" s="202">
        <v>0</v>
      </c>
      <c r="I5" s="202">
        <v>0</v>
      </c>
      <c r="J5" s="202">
        <v>21.99</v>
      </c>
      <c r="K5" s="202">
        <v>77.02</v>
      </c>
      <c r="L5" s="202">
        <v>20.04</v>
      </c>
      <c r="M5" s="202">
        <v>0</v>
      </c>
      <c r="N5" s="202">
        <v>0.95</v>
      </c>
      <c r="O5" s="202">
        <v>1.6</v>
      </c>
      <c r="P5" s="202">
        <v>2.13</v>
      </c>
      <c r="Q5" s="202">
        <v>2.31</v>
      </c>
      <c r="R5" s="202">
        <v>4.96</v>
      </c>
      <c r="S5" s="202">
        <v>0.17</v>
      </c>
      <c r="T5" s="202">
        <v>0</v>
      </c>
      <c r="U5" s="202">
        <v>9.15</v>
      </c>
      <c r="V5" s="202">
        <v>0.14000000000000001</v>
      </c>
      <c r="W5" s="202">
        <v>0.36</v>
      </c>
      <c r="X5" s="202">
        <v>0.79</v>
      </c>
      <c r="Y5" s="202">
        <v>0</v>
      </c>
      <c r="Z5" s="202">
        <v>37.99</v>
      </c>
      <c r="AA5" s="202">
        <v>11.29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27.65</v>
      </c>
      <c r="AJ5" s="202">
        <v>0</v>
      </c>
      <c r="AK5" s="202">
        <v>9.17</v>
      </c>
      <c r="AL5" s="202">
        <v>0</v>
      </c>
      <c r="AM5" s="202">
        <v>0</v>
      </c>
      <c r="AN5" s="202">
        <v>0</v>
      </c>
      <c r="AO5" s="202">
        <v>111.6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17.68</v>
      </c>
      <c r="H6" s="202">
        <v>0</v>
      </c>
      <c r="I6" s="202">
        <v>0</v>
      </c>
      <c r="J6" s="202">
        <v>21.99</v>
      </c>
      <c r="K6" s="202">
        <v>77.02</v>
      </c>
      <c r="L6" s="202">
        <v>20.010000000000002</v>
      </c>
      <c r="M6" s="202">
        <v>0</v>
      </c>
      <c r="N6" s="202">
        <v>0.95</v>
      </c>
      <c r="O6" s="202">
        <v>1.6</v>
      </c>
      <c r="P6" s="202">
        <v>2.13</v>
      </c>
      <c r="Q6" s="202">
        <v>2.31</v>
      </c>
      <c r="R6" s="202">
        <v>4.96</v>
      </c>
      <c r="S6" s="202">
        <v>0</v>
      </c>
      <c r="T6" s="202">
        <v>0</v>
      </c>
      <c r="U6" s="202">
        <v>9.15</v>
      </c>
      <c r="V6" s="202">
        <v>0.14000000000000001</v>
      </c>
      <c r="W6" s="202">
        <v>0.36</v>
      </c>
      <c r="X6" s="202">
        <v>0.79</v>
      </c>
      <c r="Y6" s="202">
        <v>0</v>
      </c>
      <c r="Z6" s="202">
        <v>37.99</v>
      </c>
      <c r="AA6" s="202">
        <v>11.29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27.65</v>
      </c>
      <c r="AJ6" s="202">
        <v>0</v>
      </c>
      <c r="AK6" s="202">
        <v>9.17</v>
      </c>
      <c r="AL6" s="202">
        <v>0</v>
      </c>
      <c r="AM6" s="202">
        <v>0</v>
      </c>
      <c r="AN6" s="202">
        <v>0</v>
      </c>
      <c r="AO6" s="202">
        <v>111.6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17.68</v>
      </c>
      <c r="H7" s="202">
        <v>0</v>
      </c>
      <c r="I7" s="202">
        <v>0</v>
      </c>
      <c r="J7" s="202">
        <v>21.99</v>
      </c>
      <c r="K7" s="202">
        <v>77.02</v>
      </c>
      <c r="L7" s="202">
        <v>20.010000000000002</v>
      </c>
      <c r="M7" s="202">
        <v>0</v>
      </c>
      <c r="N7" s="202">
        <v>0.95</v>
      </c>
      <c r="O7" s="202">
        <v>1.6</v>
      </c>
      <c r="P7" s="202">
        <v>2.13</v>
      </c>
      <c r="Q7" s="202">
        <v>2.31</v>
      </c>
      <c r="R7" s="202">
        <v>4.96</v>
      </c>
      <c r="S7" s="202">
        <v>0</v>
      </c>
      <c r="T7" s="202">
        <v>0</v>
      </c>
      <c r="U7" s="202">
        <v>9.15</v>
      </c>
      <c r="V7" s="202">
        <v>0.14000000000000001</v>
      </c>
      <c r="W7" s="202">
        <v>0.36</v>
      </c>
      <c r="X7" s="202">
        <v>0.79</v>
      </c>
      <c r="Y7" s="202">
        <v>0</v>
      </c>
      <c r="Z7" s="202">
        <v>37.99</v>
      </c>
      <c r="AA7" s="202">
        <v>11.29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27.65</v>
      </c>
      <c r="AJ7" s="202">
        <v>0</v>
      </c>
      <c r="AK7" s="202">
        <v>9.17</v>
      </c>
      <c r="AL7" s="202">
        <v>0</v>
      </c>
      <c r="AM7" s="202">
        <v>0</v>
      </c>
      <c r="AN7" s="202">
        <v>0</v>
      </c>
      <c r="AO7" s="202">
        <v>111.6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17.68</v>
      </c>
      <c r="H8" s="202">
        <v>0</v>
      </c>
      <c r="I8" s="202">
        <v>0</v>
      </c>
      <c r="J8" s="202">
        <v>21.99</v>
      </c>
      <c r="K8" s="202">
        <v>77.010000000000005</v>
      </c>
      <c r="L8" s="202">
        <v>20.010000000000002</v>
      </c>
      <c r="M8" s="202">
        <v>0</v>
      </c>
      <c r="N8" s="202">
        <v>0.95</v>
      </c>
      <c r="O8" s="202">
        <v>1.6</v>
      </c>
      <c r="P8" s="202">
        <v>2.13</v>
      </c>
      <c r="Q8" s="202">
        <v>2.31</v>
      </c>
      <c r="R8" s="202">
        <v>4.96</v>
      </c>
      <c r="S8" s="202">
        <v>0</v>
      </c>
      <c r="T8" s="202">
        <v>0</v>
      </c>
      <c r="U8" s="202">
        <v>9.15</v>
      </c>
      <c r="V8" s="202">
        <v>0.14000000000000001</v>
      </c>
      <c r="W8" s="202">
        <v>0.36</v>
      </c>
      <c r="X8" s="202">
        <v>0.79</v>
      </c>
      <c r="Y8" s="202">
        <v>0</v>
      </c>
      <c r="Z8" s="202">
        <v>37.99</v>
      </c>
      <c r="AA8" s="202">
        <v>11.29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27.65</v>
      </c>
      <c r="AJ8" s="202">
        <v>0</v>
      </c>
      <c r="AK8" s="202">
        <v>9.17</v>
      </c>
      <c r="AL8" s="202">
        <v>0</v>
      </c>
      <c r="AM8" s="202">
        <v>0</v>
      </c>
      <c r="AN8" s="202">
        <v>0</v>
      </c>
      <c r="AO8" s="202">
        <v>111.6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17.68</v>
      </c>
      <c r="H9" s="202">
        <v>0</v>
      </c>
      <c r="I9" s="202">
        <v>0</v>
      </c>
      <c r="J9" s="202">
        <v>21.99</v>
      </c>
      <c r="K9" s="202">
        <v>77.010000000000005</v>
      </c>
      <c r="L9" s="202">
        <v>20.010000000000002</v>
      </c>
      <c r="M9" s="202">
        <v>0</v>
      </c>
      <c r="N9" s="202">
        <v>0.95</v>
      </c>
      <c r="O9" s="202">
        <v>1.6</v>
      </c>
      <c r="P9" s="202">
        <v>2.13</v>
      </c>
      <c r="Q9" s="202">
        <v>2.31</v>
      </c>
      <c r="R9" s="202">
        <v>4.96</v>
      </c>
      <c r="S9" s="202">
        <v>0</v>
      </c>
      <c r="T9" s="202">
        <v>0</v>
      </c>
      <c r="U9" s="202">
        <v>9.15</v>
      </c>
      <c r="V9" s="202">
        <v>0.14000000000000001</v>
      </c>
      <c r="W9" s="202">
        <v>0.36</v>
      </c>
      <c r="X9" s="202">
        <v>0.79</v>
      </c>
      <c r="Y9" s="202">
        <v>0</v>
      </c>
      <c r="Z9" s="202">
        <v>37.99</v>
      </c>
      <c r="AA9" s="202">
        <v>11.29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27.65</v>
      </c>
      <c r="AJ9" s="202">
        <v>0</v>
      </c>
      <c r="AK9" s="202">
        <v>9.17</v>
      </c>
      <c r="AL9" s="202">
        <v>0</v>
      </c>
      <c r="AM9" s="202">
        <v>0</v>
      </c>
      <c r="AN9" s="202">
        <v>0</v>
      </c>
      <c r="AO9" s="202">
        <v>111.6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17.68</v>
      </c>
      <c r="H10" s="202">
        <v>0</v>
      </c>
      <c r="I10" s="202">
        <v>0</v>
      </c>
      <c r="J10" s="202">
        <v>21.99</v>
      </c>
      <c r="K10" s="202">
        <v>77.02</v>
      </c>
      <c r="L10" s="202">
        <v>20.010000000000002</v>
      </c>
      <c r="M10" s="202">
        <v>0</v>
      </c>
      <c r="N10" s="202">
        <v>0.95</v>
      </c>
      <c r="O10" s="202">
        <v>1.6</v>
      </c>
      <c r="P10" s="202">
        <v>2.13</v>
      </c>
      <c r="Q10" s="202">
        <v>2.31</v>
      </c>
      <c r="R10" s="202">
        <v>4.96</v>
      </c>
      <c r="S10" s="202">
        <v>0</v>
      </c>
      <c r="T10" s="202">
        <v>0</v>
      </c>
      <c r="U10" s="202">
        <v>9.15</v>
      </c>
      <c r="V10" s="202">
        <v>0.14000000000000001</v>
      </c>
      <c r="W10" s="202">
        <v>0.36</v>
      </c>
      <c r="X10" s="202">
        <v>0.79</v>
      </c>
      <c r="Y10" s="202">
        <v>0</v>
      </c>
      <c r="Z10" s="202">
        <v>37.99</v>
      </c>
      <c r="AA10" s="202">
        <v>11.29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27.65</v>
      </c>
      <c r="AJ10" s="202">
        <v>0</v>
      </c>
      <c r="AK10" s="202">
        <v>9.17</v>
      </c>
      <c r="AL10" s="202">
        <v>0</v>
      </c>
      <c r="AM10" s="202">
        <v>0</v>
      </c>
      <c r="AN10" s="202">
        <v>0</v>
      </c>
      <c r="AO10" s="202">
        <v>111.6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17.68</v>
      </c>
      <c r="H11" s="202">
        <v>0</v>
      </c>
      <c r="I11" s="202">
        <v>0</v>
      </c>
      <c r="J11" s="202">
        <v>21.99</v>
      </c>
      <c r="K11" s="202">
        <v>77.010000000000005</v>
      </c>
      <c r="L11" s="202">
        <v>20.010000000000002</v>
      </c>
      <c r="M11" s="202">
        <v>0</v>
      </c>
      <c r="N11" s="202">
        <v>0.95</v>
      </c>
      <c r="O11" s="202">
        <v>1.6</v>
      </c>
      <c r="P11" s="202">
        <v>2.13</v>
      </c>
      <c r="Q11" s="202">
        <v>2.31</v>
      </c>
      <c r="R11" s="202">
        <v>4.96</v>
      </c>
      <c r="S11" s="202">
        <v>0</v>
      </c>
      <c r="T11" s="202">
        <v>0</v>
      </c>
      <c r="U11" s="202">
        <v>9.15</v>
      </c>
      <c r="V11" s="202">
        <v>0.14000000000000001</v>
      </c>
      <c r="W11" s="202">
        <v>0.36</v>
      </c>
      <c r="X11" s="202">
        <v>0.79</v>
      </c>
      <c r="Y11" s="202">
        <v>0</v>
      </c>
      <c r="Z11" s="202">
        <v>37.99</v>
      </c>
      <c r="AA11" s="202">
        <v>11.29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27.65</v>
      </c>
      <c r="AJ11" s="202">
        <v>0</v>
      </c>
      <c r="AK11" s="202">
        <v>9.17</v>
      </c>
      <c r="AL11" s="202">
        <v>0</v>
      </c>
      <c r="AM11" s="202">
        <v>0</v>
      </c>
      <c r="AN11" s="202">
        <v>0</v>
      </c>
      <c r="AO11" s="202">
        <v>111.6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17.68</v>
      </c>
      <c r="H12" s="202">
        <v>0</v>
      </c>
      <c r="I12" s="202">
        <v>0</v>
      </c>
      <c r="J12" s="202">
        <v>21.99</v>
      </c>
      <c r="K12" s="202">
        <v>76.569999999999993</v>
      </c>
      <c r="L12" s="202">
        <v>19.47</v>
      </c>
      <c r="M12" s="202">
        <v>0</v>
      </c>
      <c r="N12" s="202">
        <v>0.95</v>
      </c>
      <c r="O12" s="202">
        <v>1.6</v>
      </c>
      <c r="P12" s="202">
        <v>2.13</v>
      </c>
      <c r="Q12" s="202">
        <v>2.2200000000000002</v>
      </c>
      <c r="R12" s="202">
        <v>4.92</v>
      </c>
      <c r="S12" s="202">
        <v>0</v>
      </c>
      <c r="T12" s="202">
        <v>0</v>
      </c>
      <c r="U12" s="202">
        <v>9.15</v>
      </c>
      <c r="V12" s="202">
        <v>0.14000000000000001</v>
      </c>
      <c r="W12" s="202">
        <v>0.36</v>
      </c>
      <c r="X12" s="202">
        <v>0.79</v>
      </c>
      <c r="Y12" s="202">
        <v>0</v>
      </c>
      <c r="Z12" s="202">
        <v>37.99</v>
      </c>
      <c r="AA12" s="202">
        <v>11.29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27.65</v>
      </c>
      <c r="AJ12" s="202">
        <v>0</v>
      </c>
      <c r="AK12" s="202">
        <v>9.17</v>
      </c>
      <c r="AL12" s="202">
        <v>0</v>
      </c>
      <c r="AM12" s="202">
        <v>0</v>
      </c>
      <c r="AN12" s="202">
        <v>0</v>
      </c>
      <c r="AO12" s="202">
        <v>111.6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17.68</v>
      </c>
      <c r="H13" s="202">
        <v>0</v>
      </c>
      <c r="I13" s="202">
        <v>0</v>
      </c>
      <c r="J13" s="202">
        <v>21.99</v>
      </c>
      <c r="K13" s="202">
        <v>76.569999999999993</v>
      </c>
      <c r="L13" s="202">
        <v>19.47</v>
      </c>
      <c r="M13" s="202">
        <v>0</v>
      </c>
      <c r="N13" s="202">
        <v>0.95</v>
      </c>
      <c r="O13" s="202">
        <v>1.6</v>
      </c>
      <c r="P13" s="202">
        <v>2.13</v>
      </c>
      <c r="Q13" s="202">
        <v>2.2200000000000002</v>
      </c>
      <c r="R13" s="202">
        <v>4.92</v>
      </c>
      <c r="S13" s="202">
        <v>0</v>
      </c>
      <c r="T13" s="202">
        <v>0</v>
      </c>
      <c r="U13" s="202">
        <v>7.57</v>
      </c>
      <c r="V13" s="202">
        <v>2.31</v>
      </c>
      <c r="W13" s="202">
        <v>5.6</v>
      </c>
      <c r="X13" s="202">
        <v>12.52</v>
      </c>
      <c r="Y13" s="202">
        <v>0</v>
      </c>
      <c r="Z13" s="202">
        <v>37.99</v>
      </c>
      <c r="AA13" s="202">
        <v>11.28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27.65</v>
      </c>
      <c r="AJ13" s="202">
        <v>0</v>
      </c>
      <c r="AK13" s="202">
        <v>9.17</v>
      </c>
      <c r="AL13" s="202">
        <v>0</v>
      </c>
      <c r="AM13" s="202">
        <v>0</v>
      </c>
      <c r="AN13" s="202">
        <v>0</v>
      </c>
      <c r="AO13" s="202">
        <v>111.6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17.68</v>
      </c>
      <c r="H14" s="202">
        <v>0</v>
      </c>
      <c r="I14" s="202">
        <v>0</v>
      </c>
      <c r="J14" s="202">
        <v>21.99</v>
      </c>
      <c r="K14" s="202">
        <v>76.569999999999993</v>
      </c>
      <c r="L14" s="202">
        <v>19.47</v>
      </c>
      <c r="M14" s="202">
        <v>0</v>
      </c>
      <c r="N14" s="202">
        <v>0.95</v>
      </c>
      <c r="O14" s="202">
        <v>1.6</v>
      </c>
      <c r="P14" s="202">
        <v>2.13</v>
      </c>
      <c r="Q14" s="202">
        <v>2.2200000000000002</v>
      </c>
      <c r="R14" s="202">
        <v>4.92</v>
      </c>
      <c r="S14" s="202">
        <v>0</v>
      </c>
      <c r="T14" s="202">
        <v>0</v>
      </c>
      <c r="U14" s="202">
        <v>7.57</v>
      </c>
      <c r="V14" s="202">
        <v>2.73</v>
      </c>
      <c r="W14" s="202">
        <v>5.6</v>
      </c>
      <c r="X14" s="202">
        <v>12.52</v>
      </c>
      <c r="Y14" s="202">
        <v>0</v>
      </c>
      <c r="Z14" s="202">
        <v>37.99</v>
      </c>
      <c r="AA14" s="202">
        <v>8.2200000000000006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27.65</v>
      </c>
      <c r="AJ14" s="202">
        <v>0</v>
      </c>
      <c r="AK14" s="202">
        <v>9.17</v>
      </c>
      <c r="AL14" s="202">
        <v>0</v>
      </c>
      <c r="AM14" s="202">
        <v>0</v>
      </c>
      <c r="AN14" s="202">
        <v>0</v>
      </c>
      <c r="AO14" s="202">
        <v>111.6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17.68</v>
      </c>
      <c r="H15" s="202">
        <v>0</v>
      </c>
      <c r="I15" s="202">
        <v>0</v>
      </c>
      <c r="J15" s="202">
        <v>21.99</v>
      </c>
      <c r="K15" s="202">
        <v>76.569999999999993</v>
      </c>
      <c r="L15" s="202">
        <v>19.47</v>
      </c>
      <c r="M15" s="202">
        <v>0</v>
      </c>
      <c r="N15" s="202">
        <v>0.95</v>
      </c>
      <c r="O15" s="202">
        <v>1.6</v>
      </c>
      <c r="P15" s="202">
        <v>2.13</v>
      </c>
      <c r="Q15" s="202">
        <v>2.2200000000000002</v>
      </c>
      <c r="R15" s="202">
        <v>4.7699999999999996</v>
      </c>
      <c r="S15" s="202">
        <v>0</v>
      </c>
      <c r="T15" s="202">
        <v>0</v>
      </c>
      <c r="U15" s="202">
        <v>7.57</v>
      </c>
      <c r="V15" s="202">
        <v>2.73</v>
      </c>
      <c r="W15" s="202">
        <v>5.78</v>
      </c>
      <c r="X15" s="202">
        <v>12.52</v>
      </c>
      <c r="Y15" s="202">
        <v>0</v>
      </c>
      <c r="Z15" s="202">
        <v>37.29</v>
      </c>
      <c r="AA15" s="202">
        <v>8.2200000000000006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27.65</v>
      </c>
      <c r="AJ15" s="202">
        <v>0</v>
      </c>
      <c r="AK15" s="202">
        <v>9.17</v>
      </c>
      <c r="AL15" s="202">
        <v>0</v>
      </c>
      <c r="AM15" s="202">
        <v>0</v>
      </c>
      <c r="AN15" s="202">
        <v>0</v>
      </c>
      <c r="AO15" s="202">
        <v>111.6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17.68</v>
      </c>
      <c r="H16" s="202">
        <v>0</v>
      </c>
      <c r="I16" s="202">
        <v>0</v>
      </c>
      <c r="J16" s="202">
        <v>21.99</v>
      </c>
      <c r="K16" s="202">
        <v>76.569999999999993</v>
      </c>
      <c r="L16" s="202">
        <v>19.47</v>
      </c>
      <c r="M16" s="202">
        <v>0</v>
      </c>
      <c r="N16" s="202">
        <v>0.95</v>
      </c>
      <c r="O16" s="202">
        <v>1.6</v>
      </c>
      <c r="P16" s="202">
        <v>2.13</v>
      </c>
      <c r="Q16" s="202">
        <v>2.2200000000000002</v>
      </c>
      <c r="R16" s="202">
        <v>4.7699999999999996</v>
      </c>
      <c r="S16" s="202">
        <v>0</v>
      </c>
      <c r="T16" s="202">
        <v>0</v>
      </c>
      <c r="U16" s="202">
        <v>7.57</v>
      </c>
      <c r="V16" s="202">
        <v>2.73</v>
      </c>
      <c r="W16" s="202">
        <v>5.78</v>
      </c>
      <c r="X16" s="202">
        <v>12.52</v>
      </c>
      <c r="Y16" s="202">
        <v>0</v>
      </c>
      <c r="Z16" s="202">
        <v>37.36</v>
      </c>
      <c r="AA16" s="202">
        <v>8.2200000000000006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27.65</v>
      </c>
      <c r="AJ16" s="202">
        <v>0</v>
      </c>
      <c r="AK16" s="202">
        <v>9.17</v>
      </c>
      <c r="AL16" s="202">
        <v>0</v>
      </c>
      <c r="AM16" s="202">
        <v>0</v>
      </c>
      <c r="AN16" s="202">
        <v>0</v>
      </c>
      <c r="AO16" s="202">
        <v>111.6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17.68</v>
      </c>
      <c r="H17" s="202">
        <v>0</v>
      </c>
      <c r="I17" s="202">
        <v>0</v>
      </c>
      <c r="J17" s="202">
        <v>21.99</v>
      </c>
      <c r="K17" s="202">
        <v>76.569999999999993</v>
      </c>
      <c r="L17" s="202">
        <v>19.47</v>
      </c>
      <c r="M17" s="202">
        <v>0</v>
      </c>
      <c r="N17" s="202">
        <v>0.95</v>
      </c>
      <c r="O17" s="202">
        <v>1.6</v>
      </c>
      <c r="P17" s="202">
        <v>2.13</v>
      </c>
      <c r="Q17" s="202">
        <v>2.2200000000000002</v>
      </c>
      <c r="R17" s="202">
        <v>4.7699999999999996</v>
      </c>
      <c r="S17" s="202">
        <v>0</v>
      </c>
      <c r="T17" s="202">
        <v>0</v>
      </c>
      <c r="U17" s="202">
        <v>7.57</v>
      </c>
      <c r="V17" s="202">
        <v>2.44</v>
      </c>
      <c r="W17" s="202">
        <v>4.45</v>
      </c>
      <c r="X17" s="202">
        <v>12.32</v>
      </c>
      <c r="Y17" s="202">
        <v>0</v>
      </c>
      <c r="Z17" s="202">
        <v>37.99</v>
      </c>
      <c r="AA17" s="202">
        <v>8.2200000000000006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27.65</v>
      </c>
      <c r="AJ17" s="202">
        <v>0</v>
      </c>
      <c r="AK17" s="202">
        <v>9.17</v>
      </c>
      <c r="AL17" s="202">
        <v>0</v>
      </c>
      <c r="AM17" s="202">
        <v>0</v>
      </c>
      <c r="AN17" s="202">
        <v>0</v>
      </c>
      <c r="AO17" s="202">
        <v>111.6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17.68</v>
      </c>
      <c r="H18" s="202">
        <v>0</v>
      </c>
      <c r="I18" s="202">
        <v>0</v>
      </c>
      <c r="J18" s="202">
        <v>21.99</v>
      </c>
      <c r="K18" s="202">
        <v>76.569999999999993</v>
      </c>
      <c r="L18" s="202">
        <v>19.47</v>
      </c>
      <c r="M18" s="202">
        <v>0</v>
      </c>
      <c r="N18" s="202">
        <v>0.95</v>
      </c>
      <c r="O18" s="202">
        <v>1.6</v>
      </c>
      <c r="P18" s="202">
        <v>2.13</v>
      </c>
      <c r="Q18" s="202">
        <v>2.2200000000000002</v>
      </c>
      <c r="R18" s="202">
        <v>4.7699999999999996</v>
      </c>
      <c r="S18" s="202">
        <v>0</v>
      </c>
      <c r="T18" s="202">
        <v>0</v>
      </c>
      <c r="U18" s="202">
        <v>7.57</v>
      </c>
      <c r="V18" s="202">
        <v>2.44</v>
      </c>
      <c r="W18" s="202">
        <v>5.13</v>
      </c>
      <c r="X18" s="202">
        <v>12.32</v>
      </c>
      <c r="Y18" s="202">
        <v>0</v>
      </c>
      <c r="Z18" s="202">
        <v>37.99</v>
      </c>
      <c r="AA18" s="202">
        <v>8.2200000000000006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27.65</v>
      </c>
      <c r="AJ18" s="202">
        <v>0</v>
      </c>
      <c r="AK18" s="202">
        <v>9.17</v>
      </c>
      <c r="AL18" s="202">
        <v>0</v>
      </c>
      <c r="AM18" s="202">
        <v>0</v>
      </c>
      <c r="AN18" s="202">
        <v>0</v>
      </c>
      <c r="AO18" s="202">
        <v>111.6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17.68</v>
      </c>
      <c r="H19" s="202">
        <v>0</v>
      </c>
      <c r="I19" s="202">
        <v>0</v>
      </c>
      <c r="J19" s="202">
        <v>21.99</v>
      </c>
      <c r="K19" s="202">
        <v>76.569999999999993</v>
      </c>
      <c r="L19" s="202">
        <v>19.47</v>
      </c>
      <c r="M19" s="202">
        <v>0</v>
      </c>
      <c r="N19" s="202">
        <v>0.95</v>
      </c>
      <c r="O19" s="202">
        <v>1.6</v>
      </c>
      <c r="P19" s="202">
        <v>2.13</v>
      </c>
      <c r="Q19" s="202">
        <v>2.2200000000000002</v>
      </c>
      <c r="R19" s="202">
        <v>4.7699999999999996</v>
      </c>
      <c r="S19" s="202">
        <v>0</v>
      </c>
      <c r="T19" s="202">
        <v>0</v>
      </c>
      <c r="U19" s="202">
        <v>7.57</v>
      </c>
      <c r="V19" s="202">
        <v>2.73</v>
      </c>
      <c r="W19" s="202">
        <v>7.07</v>
      </c>
      <c r="X19" s="202">
        <v>12.52</v>
      </c>
      <c r="Y19" s="202">
        <v>0</v>
      </c>
      <c r="Z19" s="202">
        <v>37.99</v>
      </c>
      <c r="AA19" s="202">
        <v>8.2200000000000006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27.65</v>
      </c>
      <c r="AJ19" s="202">
        <v>0</v>
      </c>
      <c r="AK19" s="202">
        <v>9.17</v>
      </c>
      <c r="AL19" s="202">
        <v>0</v>
      </c>
      <c r="AM19" s="202">
        <v>0</v>
      </c>
      <c r="AN19" s="202">
        <v>0</v>
      </c>
      <c r="AO19" s="202">
        <v>111.6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17.68</v>
      </c>
      <c r="H20" s="202">
        <v>0</v>
      </c>
      <c r="I20" s="202">
        <v>0</v>
      </c>
      <c r="J20" s="202">
        <v>21.99</v>
      </c>
      <c r="K20" s="202">
        <v>76.569999999999993</v>
      </c>
      <c r="L20" s="202">
        <v>19.47</v>
      </c>
      <c r="M20" s="202">
        <v>0</v>
      </c>
      <c r="N20" s="202">
        <v>0.95</v>
      </c>
      <c r="O20" s="202">
        <v>1.6</v>
      </c>
      <c r="P20" s="202">
        <v>2.13</v>
      </c>
      <c r="Q20" s="202">
        <v>2.2200000000000002</v>
      </c>
      <c r="R20" s="202">
        <v>4.7699999999999996</v>
      </c>
      <c r="S20" s="202">
        <v>0</v>
      </c>
      <c r="T20" s="202">
        <v>0</v>
      </c>
      <c r="U20" s="202">
        <v>7.57</v>
      </c>
      <c r="V20" s="202">
        <v>2.73</v>
      </c>
      <c r="W20" s="202">
        <v>5.78</v>
      </c>
      <c r="X20" s="202">
        <v>12.52</v>
      </c>
      <c r="Y20" s="202">
        <v>0</v>
      </c>
      <c r="Z20" s="202">
        <v>37.99</v>
      </c>
      <c r="AA20" s="202">
        <v>8.2200000000000006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27.65</v>
      </c>
      <c r="AJ20" s="202">
        <v>0</v>
      </c>
      <c r="AK20" s="202">
        <v>9.17</v>
      </c>
      <c r="AL20" s="202">
        <v>0</v>
      </c>
      <c r="AM20" s="202">
        <v>0</v>
      </c>
      <c r="AN20" s="202">
        <v>0</v>
      </c>
      <c r="AO20" s="202">
        <v>111.6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17.68</v>
      </c>
      <c r="H21" s="202">
        <v>0</v>
      </c>
      <c r="I21" s="202">
        <v>0</v>
      </c>
      <c r="J21" s="202">
        <v>21.99</v>
      </c>
      <c r="K21" s="202">
        <v>76.569999999999993</v>
      </c>
      <c r="L21" s="202">
        <v>19.47</v>
      </c>
      <c r="M21" s="202">
        <v>0</v>
      </c>
      <c r="N21" s="202">
        <v>0.95</v>
      </c>
      <c r="O21" s="202">
        <v>1.6</v>
      </c>
      <c r="P21" s="202">
        <v>2.13</v>
      </c>
      <c r="Q21" s="202">
        <v>2.2200000000000002</v>
      </c>
      <c r="R21" s="202">
        <v>4.7699999999999996</v>
      </c>
      <c r="S21" s="202">
        <v>0</v>
      </c>
      <c r="T21" s="202">
        <v>0</v>
      </c>
      <c r="U21" s="202">
        <v>7.57</v>
      </c>
      <c r="V21" s="202">
        <v>2.73</v>
      </c>
      <c r="W21" s="202">
        <v>5.78</v>
      </c>
      <c r="X21" s="202">
        <v>12.52</v>
      </c>
      <c r="Y21" s="202">
        <v>0</v>
      </c>
      <c r="Z21" s="202">
        <v>37.99</v>
      </c>
      <c r="AA21" s="202">
        <v>8.2200000000000006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27.65</v>
      </c>
      <c r="AJ21" s="202">
        <v>0</v>
      </c>
      <c r="AK21" s="202">
        <v>9.17</v>
      </c>
      <c r="AL21" s="202">
        <v>0</v>
      </c>
      <c r="AM21" s="202">
        <v>0</v>
      </c>
      <c r="AN21" s="202">
        <v>0</v>
      </c>
      <c r="AO21" s="202">
        <v>111.6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17.68</v>
      </c>
      <c r="H22" s="202">
        <v>0</v>
      </c>
      <c r="I22" s="202">
        <v>0</v>
      </c>
      <c r="J22" s="202">
        <v>21.99</v>
      </c>
      <c r="K22" s="202">
        <v>76.569999999999993</v>
      </c>
      <c r="L22" s="202">
        <v>19.47</v>
      </c>
      <c r="M22" s="202">
        <v>0</v>
      </c>
      <c r="N22" s="202">
        <v>0.95</v>
      </c>
      <c r="O22" s="202">
        <v>1.6</v>
      </c>
      <c r="P22" s="202">
        <v>2.13</v>
      </c>
      <c r="Q22" s="202">
        <v>2.2200000000000002</v>
      </c>
      <c r="R22" s="202">
        <v>4.7699999999999996</v>
      </c>
      <c r="S22" s="202">
        <v>0</v>
      </c>
      <c r="T22" s="202">
        <v>0</v>
      </c>
      <c r="U22" s="202">
        <v>7.57</v>
      </c>
      <c r="V22" s="202">
        <v>2.73</v>
      </c>
      <c r="W22" s="202">
        <v>5.78</v>
      </c>
      <c r="X22" s="202">
        <v>12.52</v>
      </c>
      <c r="Y22" s="202">
        <v>0</v>
      </c>
      <c r="Z22" s="202">
        <v>37.99</v>
      </c>
      <c r="AA22" s="202">
        <v>8.2200000000000006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27.65</v>
      </c>
      <c r="AJ22" s="202">
        <v>0</v>
      </c>
      <c r="AK22" s="202">
        <v>9.17</v>
      </c>
      <c r="AL22" s="202">
        <v>0</v>
      </c>
      <c r="AM22" s="202">
        <v>0</v>
      </c>
      <c r="AN22" s="202">
        <v>0</v>
      </c>
      <c r="AO22" s="202">
        <v>111.6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17.68</v>
      </c>
      <c r="H23" s="202">
        <v>0</v>
      </c>
      <c r="I23" s="202">
        <v>0</v>
      </c>
      <c r="J23" s="202">
        <v>21.99</v>
      </c>
      <c r="K23" s="202">
        <v>76.569999999999993</v>
      </c>
      <c r="L23" s="202">
        <v>19.47</v>
      </c>
      <c r="M23" s="202">
        <v>0</v>
      </c>
      <c r="N23" s="202">
        <v>0.95</v>
      </c>
      <c r="O23" s="202">
        <v>1.6</v>
      </c>
      <c r="P23" s="202">
        <v>2.13</v>
      </c>
      <c r="Q23" s="202">
        <v>2.2200000000000002</v>
      </c>
      <c r="R23" s="202">
        <v>4.7699999999999996</v>
      </c>
      <c r="S23" s="202">
        <v>0</v>
      </c>
      <c r="T23" s="202">
        <v>0</v>
      </c>
      <c r="U23" s="202">
        <v>7.57</v>
      </c>
      <c r="V23" s="202">
        <v>2.73</v>
      </c>
      <c r="W23" s="202">
        <v>5.78</v>
      </c>
      <c r="X23" s="202">
        <v>12.92</v>
      </c>
      <c r="Y23" s="202">
        <v>0</v>
      </c>
      <c r="Z23" s="202">
        <v>37.99</v>
      </c>
      <c r="AA23" s="202">
        <v>8.2200000000000006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27.65</v>
      </c>
      <c r="AJ23" s="202">
        <v>0</v>
      </c>
      <c r="AK23" s="202">
        <v>9.17</v>
      </c>
      <c r="AL23" s="202">
        <v>0</v>
      </c>
      <c r="AM23" s="202">
        <v>0</v>
      </c>
      <c r="AN23" s="202">
        <v>0</v>
      </c>
      <c r="AO23" s="202">
        <v>111.6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17.68</v>
      </c>
      <c r="H24" s="202">
        <v>0</v>
      </c>
      <c r="I24" s="202">
        <v>0</v>
      </c>
      <c r="J24" s="202">
        <v>21.99</v>
      </c>
      <c r="K24" s="202">
        <v>76.569999999999993</v>
      </c>
      <c r="L24" s="202">
        <v>19.47</v>
      </c>
      <c r="M24" s="202">
        <v>0</v>
      </c>
      <c r="N24" s="202">
        <v>0.95</v>
      </c>
      <c r="O24" s="202">
        <v>1.6</v>
      </c>
      <c r="P24" s="202">
        <v>2.13</v>
      </c>
      <c r="Q24" s="202">
        <v>2.2200000000000002</v>
      </c>
      <c r="R24" s="202">
        <v>4.7699999999999996</v>
      </c>
      <c r="S24" s="202">
        <v>0</v>
      </c>
      <c r="T24" s="202">
        <v>0</v>
      </c>
      <c r="U24" s="202">
        <v>7.57</v>
      </c>
      <c r="V24" s="202">
        <v>2.73</v>
      </c>
      <c r="W24" s="202">
        <v>5.78</v>
      </c>
      <c r="X24" s="202">
        <v>12.92</v>
      </c>
      <c r="Y24" s="202">
        <v>0</v>
      </c>
      <c r="Z24" s="202">
        <v>37.99</v>
      </c>
      <c r="AA24" s="202">
        <v>8.2200000000000006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27.65</v>
      </c>
      <c r="AJ24" s="202">
        <v>0</v>
      </c>
      <c r="AK24" s="202">
        <v>9.17</v>
      </c>
      <c r="AL24" s="202">
        <v>0</v>
      </c>
      <c r="AM24" s="202">
        <v>0</v>
      </c>
      <c r="AN24" s="202">
        <v>0</v>
      </c>
      <c r="AO24" s="202">
        <v>111.6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17.68</v>
      </c>
      <c r="H25" s="202">
        <v>0</v>
      </c>
      <c r="I25" s="202">
        <v>0</v>
      </c>
      <c r="J25" s="202">
        <v>21.99</v>
      </c>
      <c r="K25" s="202">
        <v>76.569999999999993</v>
      </c>
      <c r="L25" s="202">
        <v>19.47</v>
      </c>
      <c r="M25" s="202">
        <v>0</v>
      </c>
      <c r="N25" s="202">
        <v>0.95</v>
      </c>
      <c r="O25" s="202">
        <v>1.6</v>
      </c>
      <c r="P25" s="202">
        <v>2.13</v>
      </c>
      <c r="Q25" s="202">
        <v>2.2200000000000002</v>
      </c>
      <c r="R25" s="202">
        <v>4.7699999999999996</v>
      </c>
      <c r="S25" s="202">
        <v>0</v>
      </c>
      <c r="T25" s="202">
        <v>0</v>
      </c>
      <c r="U25" s="202">
        <v>7.57</v>
      </c>
      <c r="V25" s="202">
        <v>2.73</v>
      </c>
      <c r="W25" s="202">
        <v>5.78</v>
      </c>
      <c r="X25" s="202">
        <v>12.92</v>
      </c>
      <c r="Y25" s="202">
        <v>0</v>
      </c>
      <c r="Z25" s="202">
        <v>37.99</v>
      </c>
      <c r="AA25" s="202">
        <v>8.2200000000000006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27.65</v>
      </c>
      <c r="AJ25" s="202">
        <v>0</v>
      </c>
      <c r="AK25" s="202">
        <v>9.17</v>
      </c>
      <c r="AL25" s="202">
        <v>0</v>
      </c>
      <c r="AM25" s="202">
        <v>0</v>
      </c>
      <c r="AN25" s="202">
        <v>0</v>
      </c>
      <c r="AO25" s="202">
        <v>111.6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17.68</v>
      </c>
      <c r="H26" s="202">
        <v>0</v>
      </c>
      <c r="I26" s="202">
        <v>0</v>
      </c>
      <c r="J26" s="202">
        <v>21.99</v>
      </c>
      <c r="K26" s="202">
        <v>76.569999999999993</v>
      </c>
      <c r="L26" s="202">
        <v>19.47</v>
      </c>
      <c r="M26" s="202">
        <v>0</v>
      </c>
      <c r="N26" s="202">
        <v>0.95</v>
      </c>
      <c r="O26" s="202">
        <v>1.6</v>
      </c>
      <c r="P26" s="202">
        <v>2.13</v>
      </c>
      <c r="Q26" s="202">
        <v>2.2200000000000002</v>
      </c>
      <c r="R26" s="202">
        <v>4.7699999999999996</v>
      </c>
      <c r="S26" s="202">
        <v>0</v>
      </c>
      <c r="T26" s="202">
        <v>0</v>
      </c>
      <c r="U26" s="202">
        <v>7.57</v>
      </c>
      <c r="V26" s="202">
        <v>2.73</v>
      </c>
      <c r="W26" s="202">
        <v>5.78</v>
      </c>
      <c r="X26" s="202">
        <v>12.92</v>
      </c>
      <c r="Y26" s="202">
        <v>0</v>
      </c>
      <c r="Z26" s="202">
        <v>37.99</v>
      </c>
      <c r="AA26" s="202">
        <v>8.2200000000000006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27.65</v>
      </c>
      <c r="AJ26" s="202">
        <v>0</v>
      </c>
      <c r="AK26" s="202">
        <v>9.17</v>
      </c>
      <c r="AL26" s="202">
        <v>0</v>
      </c>
      <c r="AM26" s="202">
        <v>0</v>
      </c>
      <c r="AN26" s="202">
        <v>0</v>
      </c>
      <c r="AO26" s="202">
        <v>111.6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17.68</v>
      </c>
      <c r="H27" s="202">
        <v>0</v>
      </c>
      <c r="I27" s="202">
        <v>0</v>
      </c>
      <c r="J27" s="202">
        <v>21.99</v>
      </c>
      <c r="K27" s="202">
        <v>76.569999999999993</v>
      </c>
      <c r="L27" s="202">
        <v>20.010000000000002</v>
      </c>
      <c r="M27" s="202">
        <v>0</v>
      </c>
      <c r="N27" s="202">
        <v>0.95</v>
      </c>
      <c r="O27" s="202">
        <v>1.6</v>
      </c>
      <c r="P27" s="202">
        <v>2.13</v>
      </c>
      <c r="Q27" s="202">
        <v>2.31</v>
      </c>
      <c r="R27" s="202">
        <v>4.96</v>
      </c>
      <c r="S27" s="202">
        <v>0</v>
      </c>
      <c r="T27" s="202">
        <v>0</v>
      </c>
      <c r="U27" s="202">
        <v>7.57</v>
      </c>
      <c r="V27" s="202">
        <v>2.0299999999999998</v>
      </c>
      <c r="W27" s="202">
        <v>5.78</v>
      </c>
      <c r="X27" s="202">
        <v>12.92</v>
      </c>
      <c r="Y27" s="202">
        <v>0</v>
      </c>
      <c r="Z27" s="202">
        <v>37.99</v>
      </c>
      <c r="AA27" s="202">
        <v>11.27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27.65</v>
      </c>
      <c r="AJ27" s="202">
        <v>0</v>
      </c>
      <c r="AK27" s="202">
        <v>9.17</v>
      </c>
      <c r="AL27" s="202">
        <v>0</v>
      </c>
      <c r="AM27" s="202">
        <v>0</v>
      </c>
      <c r="AN27" s="202">
        <v>0</v>
      </c>
      <c r="AO27" s="202">
        <v>111.6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17.68</v>
      </c>
      <c r="H28" s="202">
        <v>0</v>
      </c>
      <c r="I28" s="202">
        <v>0</v>
      </c>
      <c r="J28" s="202">
        <v>21.99</v>
      </c>
      <c r="K28" s="202">
        <v>76.569999999999993</v>
      </c>
      <c r="L28" s="202">
        <v>20.010000000000002</v>
      </c>
      <c r="M28" s="202">
        <v>0</v>
      </c>
      <c r="N28" s="202">
        <v>0.95</v>
      </c>
      <c r="O28" s="202">
        <v>1.6</v>
      </c>
      <c r="P28" s="202">
        <v>2.13</v>
      </c>
      <c r="Q28" s="202">
        <v>2.31</v>
      </c>
      <c r="R28" s="202">
        <v>4.96</v>
      </c>
      <c r="S28" s="202">
        <v>0</v>
      </c>
      <c r="T28" s="202">
        <v>0</v>
      </c>
      <c r="U28" s="202">
        <v>7.57</v>
      </c>
      <c r="V28" s="202">
        <v>2.0299999999999998</v>
      </c>
      <c r="W28" s="202">
        <v>5.78</v>
      </c>
      <c r="X28" s="202">
        <v>12.92</v>
      </c>
      <c r="Y28" s="202">
        <v>0</v>
      </c>
      <c r="Z28" s="202">
        <v>37.99</v>
      </c>
      <c r="AA28" s="202">
        <v>11.27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27.65</v>
      </c>
      <c r="AJ28" s="202">
        <v>0</v>
      </c>
      <c r="AK28" s="202">
        <v>9.17</v>
      </c>
      <c r="AL28" s="202">
        <v>0</v>
      </c>
      <c r="AM28" s="202">
        <v>0</v>
      </c>
      <c r="AN28" s="202">
        <v>0</v>
      </c>
      <c r="AO28" s="202">
        <v>111.6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17.68</v>
      </c>
      <c r="H29" s="202">
        <v>0</v>
      </c>
      <c r="I29" s="202">
        <v>0</v>
      </c>
      <c r="J29" s="202">
        <v>21.99</v>
      </c>
      <c r="K29" s="202">
        <v>76.569999999999993</v>
      </c>
      <c r="L29" s="202">
        <v>20.010000000000002</v>
      </c>
      <c r="M29" s="202">
        <v>0</v>
      </c>
      <c r="N29" s="202">
        <v>0.95</v>
      </c>
      <c r="O29" s="202">
        <v>1.6</v>
      </c>
      <c r="P29" s="202">
        <v>2.13</v>
      </c>
      <c r="Q29" s="202">
        <v>2.31</v>
      </c>
      <c r="R29" s="202">
        <v>4.96</v>
      </c>
      <c r="S29" s="202">
        <v>0</v>
      </c>
      <c r="T29" s="202">
        <v>0</v>
      </c>
      <c r="U29" s="202">
        <v>7.57</v>
      </c>
      <c r="V29" s="202">
        <v>2.0299999999999998</v>
      </c>
      <c r="W29" s="202">
        <v>5.78</v>
      </c>
      <c r="X29" s="202">
        <v>12.92</v>
      </c>
      <c r="Y29" s="202">
        <v>0</v>
      </c>
      <c r="Z29" s="202">
        <v>37.99</v>
      </c>
      <c r="AA29" s="202">
        <v>11.27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27.65</v>
      </c>
      <c r="AJ29" s="202">
        <v>0</v>
      </c>
      <c r="AK29" s="202">
        <v>9.17</v>
      </c>
      <c r="AL29" s="202">
        <v>0</v>
      </c>
      <c r="AM29" s="202">
        <v>0</v>
      </c>
      <c r="AN29" s="202">
        <v>0</v>
      </c>
      <c r="AO29" s="202">
        <v>111.6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17.68</v>
      </c>
      <c r="H30" s="202">
        <v>0</v>
      </c>
      <c r="I30" s="202">
        <v>0</v>
      </c>
      <c r="J30" s="202">
        <v>21.99</v>
      </c>
      <c r="K30" s="202">
        <v>76.569999999999993</v>
      </c>
      <c r="L30" s="202">
        <v>20.010000000000002</v>
      </c>
      <c r="M30" s="202">
        <v>0</v>
      </c>
      <c r="N30" s="202">
        <v>0.95</v>
      </c>
      <c r="O30" s="202">
        <v>1.6</v>
      </c>
      <c r="P30" s="202">
        <v>2.13</v>
      </c>
      <c r="Q30" s="202">
        <v>2.31</v>
      </c>
      <c r="R30" s="202">
        <v>4.96</v>
      </c>
      <c r="S30" s="202">
        <v>0</v>
      </c>
      <c r="T30" s="202">
        <v>0</v>
      </c>
      <c r="U30" s="202">
        <v>7.57</v>
      </c>
      <c r="V30" s="202">
        <v>2.0299999999999998</v>
      </c>
      <c r="W30" s="202">
        <v>5.78</v>
      </c>
      <c r="X30" s="202">
        <v>12.92</v>
      </c>
      <c r="Y30" s="202">
        <v>0</v>
      </c>
      <c r="Z30" s="202">
        <v>37.99</v>
      </c>
      <c r="AA30" s="202">
        <v>11.27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27.65</v>
      </c>
      <c r="AJ30" s="202">
        <v>0</v>
      </c>
      <c r="AK30" s="202">
        <v>9.17</v>
      </c>
      <c r="AL30" s="202">
        <v>0</v>
      </c>
      <c r="AM30" s="202">
        <v>0</v>
      </c>
      <c r="AN30" s="202">
        <v>0</v>
      </c>
      <c r="AO30" s="202">
        <v>111.6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17.68</v>
      </c>
      <c r="H31" s="202">
        <v>0</v>
      </c>
      <c r="I31" s="202">
        <v>0</v>
      </c>
      <c r="J31" s="202">
        <v>21.99</v>
      </c>
      <c r="K31" s="202">
        <v>76.569999999999993</v>
      </c>
      <c r="L31" s="202">
        <v>20.010000000000002</v>
      </c>
      <c r="M31" s="202">
        <v>0</v>
      </c>
      <c r="N31" s="202">
        <v>0.95</v>
      </c>
      <c r="O31" s="202">
        <v>1.6</v>
      </c>
      <c r="P31" s="202">
        <v>2.13</v>
      </c>
      <c r="Q31" s="202">
        <v>2.31</v>
      </c>
      <c r="R31" s="202">
        <v>4.96</v>
      </c>
      <c r="S31" s="202">
        <v>0</v>
      </c>
      <c r="T31" s="202">
        <v>0</v>
      </c>
      <c r="U31" s="202">
        <v>7.57</v>
      </c>
      <c r="V31" s="202">
        <v>2.0299999999999998</v>
      </c>
      <c r="W31" s="202">
        <v>5.78</v>
      </c>
      <c r="X31" s="202">
        <v>12.92</v>
      </c>
      <c r="Y31" s="202">
        <v>0</v>
      </c>
      <c r="Z31" s="202">
        <v>37.99</v>
      </c>
      <c r="AA31" s="202">
        <v>11.27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27.65</v>
      </c>
      <c r="AJ31" s="202">
        <v>0</v>
      </c>
      <c r="AK31" s="202">
        <v>9.17</v>
      </c>
      <c r="AL31" s="202">
        <v>0</v>
      </c>
      <c r="AM31" s="202">
        <v>0</v>
      </c>
      <c r="AN31" s="202">
        <v>0</v>
      </c>
      <c r="AO31" s="202">
        <v>111.6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17.68</v>
      </c>
      <c r="H32" s="202">
        <v>0</v>
      </c>
      <c r="I32" s="202">
        <v>0</v>
      </c>
      <c r="J32" s="202">
        <v>21.99</v>
      </c>
      <c r="K32" s="202">
        <v>76.569999999999993</v>
      </c>
      <c r="L32" s="202">
        <v>20.010000000000002</v>
      </c>
      <c r="M32" s="202">
        <v>0</v>
      </c>
      <c r="N32" s="202">
        <v>0.95</v>
      </c>
      <c r="O32" s="202">
        <v>1.6</v>
      </c>
      <c r="P32" s="202">
        <v>2.13</v>
      </c>
      <c r="Q32" s="202">
        <v>2.31</v>
      </c>
      <c r="R32" s="202">
        <v>4.96</v>
      </c>
      <c r="S32" s="202">
        <v>0</v>
      </c>
      <c r="T32" s="202">
        <v>0</v>
      </c>
      <c r="U32" s="202">
        <v>7.57</v>
      </c>
      <c r="V32" s="202">
        <v>2.0299999999999998</v>
      </c>
      <c r="W32" s="202">
        <v>5.78</v>
      </c>
      <c r="X32" s="202">
        <v>12.92</v>
      </c>
      <c r="Y32" s="202">
        <v>0</v>
      </c>
      <c r="Z32" s="202">
        <v>37.99</v>
      </c>
      <c r="AA32" s="202">
        <v>11.27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27.65</v>
      </c>
      <c r="AJ32" s="202">
        <v>0</v>
      </c>
      <c r="AK32" s="202">
        <v>9.17</v>
      </c>
      <c r="AL32" s="202">
        <v>0</v>
      </c>
      <c r="AM32" s="202">
        <v>0</v>
      </c>
      <c r="AN32" s="202">
        <v>0</v>
      </c>
      <c r="AO32" s="202">
        <v>111.6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17.68</v>
      </c>
      <c r="H33" s="202">
        <v>0</v>
      </c>
      <c r="I33" s="202">
        <v>0</v>
      </c>
      <c r="J33" s="202">
        <v>21.99</v>
      </c>
      <c r="K33" s="202">
        <v>76.569999999999993</v>
      </c>
      <c r="L33" s="202">
        <v>19.47</v>
      </c>
      <c r="M33" s="202">
        <v>0</v>
      </c>
      <c r="N33" s="202">
        <v>0.95</v>
      </c>
      <c r="O33" s="202">
        <v>1.6</v>
      </c>
      <c r="P33" s="202">
        <v>2.13</v>
      </c>
      <c r="Q33" s="202">
        <v>2.2200000000000002</v>
      </c>
      <c r="R33" s="202">
        <v>4.71</v>
      </c>
      <c r="S33" s="202">
        <v>0</v>
      </c>
      <c r="T33" s="202">
        <v>0</v>
      </c>
      <c r="U33" s="202">
        <v>7.57</v>
      </c>
      <c r="V33" s="202">
        <v>2.73</v>
      </c>
      <c r="W33" s="202">
        <v>5.78</v>
      </c>
      <c r="X33" s="202">
        <v>12.92</v>
      </c>
      <c r="Y33" s="202">
        <v>0</v>
      </c>
      <c r="Z33" s="202">
        <v>37.99</v>
      </c>
      <c r="AA33" s="202">
        <v>8.2200000000000006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27.65</v>
      </c>
      <c r="AJ33" s="202">
        <v>0</v>
      </c>
      <c r="AK33" s="202">
        <v>9.17</v>
      </c>
      <c r="AL33" s="202">
        <v>0</v>
      </c>
      <c r="AM33" s="202">
        <v>0</v>
      </c>
      <c r="AN33" s="202">
        <v>0</v>
      </c>
      <c r="AO33" s="202">
        <v>111.6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17.68</v>
      </c>
      <c r="H34" s="202">
        <v>0</v>
      </c>
      <c r="I34" s="202">
        <v>0</v>
      </c>
      <c r="J34" s="202">
        <v>21.99</v>
      </c>
      <c r="K34" s="202">
        <v>76.569999999999993</v>
      </c>
      <c r="L34" s="202">
        <v>19.47</v>
      </c>
      <c r="M34" s="202">
        <v>0</v>
      </c>
      <c r="N34" s="202">
        <v>0.95</v>
      </c>
      <c r="O34" s="202">
        <v>1.6</v>
      </c>
      <c r="P34" s="202">
        <v>2.13</v>
      </c>
      <c r="Q34" s="202">
        <v>2.2200000000000002</v>
      </c>
      <c r="R34" s="202">
        <v>4.7699999999999996</v>
      </c>
      <c r="S34" s="202">
        <v>0</v>
      </c>
      <c r="T34" s="202">
        <v>0</v>
      </c>
      <c r="U34" s="202">
        <v>7.57</v>
      </c>
      <c r="V34" s="202">
        <v>2.73</v>
      </c>
      <c r="W34" s="202">
        <v>5.78</v>
      </c>
      <c r="X34" s="202">
        <v>12.92</v>
      </c>
      <c r="Y34" s="202">
        <v>0</v>
      </c>
      <c r="Z34" s="202">
        <v>37.99</v>
      </c>
      <c r="AA34" s="202">
        <v>8.2200000000000006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27.65</v>
      </c>
      <c r="AJ34" s="202">
        <v>0</v>
      </c>
      <c r="AK34" s="202">
        <v>9.17</v>
      </c>
      <c r="AL34" s="202">
        <v>0</v>
      </c>
      <c r="AM34" s="202">
        <v>0</v>
      </c>
      <c r="AN34" s="202">
        <v>0</v>
      </c>
      <c r="AO34" s="202">
        <v>111.6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17.68</v>
      </c>
      <c r="H35" s="202">
        <v>0</v>
      </c>
      <c r="I35" s="202">
        <v>0</v>
      </c>
      <c r="J35" s="202">
        <v>21.43</v>
      </c>
      <c r="K35" s="202">
        <v>76.569999999999993</v>
      </c>
      <c r="L35" s="202">
        <v>19.47</v>
      </c>
      <c r="M35" s="202">
        <v>0</v>
      </c>
      <c r="N35" s="202">
        <v>0.95</v>
      </c>
      <c r="O35" s="202">
        <v>1.6</v>
      </c>
      <c r="P35" s="202">
        <v>2.13</v>
      </c>
      <c r="Q35" s="202">
        <v>2.2200000000000002</v>
      </c>
      <c r="R35" s="202">
        <v>4.7699999999999996</v>
      </c>
      <c r="S35" s="202">
        <v>0</v>
      </c>
      <c r="T35" s="202">
        <v>0</v>
      </c>
      <c r="U35" s="202">
        <v>7.57</v>
      </c>
      <c r="V35" s="202">
        <v>2.73</v>
      </c>
      <c r="W35" s="202">
        <v>5.78</v>
      </c>
      <c r="X35" s="202">
        <v>12.92</v>
      </c>
      <c r="Y35" s="202">
        <v>0</v>
      </c>
      <c r="Z35" s="202">
        <v>37.99</v>
      </c>
      <c r="AA35" s="202">
        <v>8.2200000000000006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27.65</v>
      </c>
      <c r="AJ35" s="202">
        <v>0</v>
      </c>
      <c r="AK35" s="202">
        <v>9.17</v>
      </c>
      <c r="AL35" s="202">
        <v>0</v>
      </c>
      <c r="AM35" s="202">
        <v>0</v>
      </c>
      <c r="AN35" s="202">
        <v>0</v>
      </c>
      <c r="AO35" s="202">
        <v>111.6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17.68</v>
      </c>
      <c r="H36" s="202">
        <v>0</v>
      </c>
      <c r="I36" s="202">
        <v>0</v>
      </c>
      <c r="J36" s="202">
        <v>21.43</v>
      </c>
      <c r="K36" s="202">
        <v>76.569999999999993</v>
      </c>
      <c r="L36" s="202">
        <v>19.47</v>
      </c>
      <c r="M36" s="202">
        <v>0</v>
      </c>
      <c r="N36" s="202">
        <v>0.95</v>
      </c>
      <c r="O36" s="202">
        <v>1.6</v>
      </c>
      <c r="P36" s="202">
        <v>2.13</v>
      </c>
      <c r="Q36" s="202">
        <v>2.2200000000000002</v>
      </c>
      <c r="R36" s="202">
        <v>4.7699999999999996</v>
      </c>
      <c r="S36" s="202">
        <v>0</v>
      </c>
      <c r="T36" s="202">
        <v>0</v>
      </c>
      <c r="U36" s="202">
        <v>7.57</v>
      </c>
      <c r="V36" s="202">
        <v>2.73</v>
      </c>
      <c r="W36" s="202">
        <v>5.78</v>
      </c>
      <c r="X36" s="202">
        <v>12.92</v>
      </c>
      <c r="Y36" s="202">
        <v>0</v>
      </c>
      <c r="Z36" s="202">
        <v>37.99</v>
      </c>
      <c r="AA36" s="202">
        <v>8.2200000000000006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27.65</v>
      </c>
      <c r="AJ36" s="202">
        <v>0</v>
      </c>
      <c r="AK36" s="202">
        <v>9.17</v>
      </c>
      <c r="AL36" s="202">
        <v>0</v>
      </c>
      <c r="AM36" s="202">
        <v>0</v>
      </c>
      <c r="AN36" s="202">
        <v>0</v>
      </c>
      <c r="AO36" s="202">
        <v>111.6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17.68</v>
      </c>
      <c r="H37" s="202">
        <v>0</v>
      </c>
      <c r="I37" s="202">
        <v>0</v>
      </c>
      <c r="J37" s="202">
        <v>21.43</v>
      </c>
      <c r="K37" s="202">
        <v>76.569999999999993</v>
      </c>
      <c r="L37" s="202">
        <v>19.47</v>
      </c>
      <c r="M37" s="202">
        <v>0</v>
      </c>
      <c r="N37" s="202">
        <v>0.95</v>
      </c>
      <c r="O37" s="202">
        <v>1.6</v>
      </c>
      <c r="P37" s="202">
        <v>2.13</v>
      </c>
      <c r="Q37" s="202">
        <v>2.2200000000000002</v>
      </c>
      <c r="R37" s="202">
        <v>4.7699999999999996</v>
      </c>
      <c r="S37" s="202">
        <v>0</v>
      </c>
      <c r="T37" s="202">
        <v>0</v>
      </c>
      <c r="U37" s="202">
        <v>7.57</v>
      </c>
      <c r="V37" s="202">
        <v>2.73</v>
      </c>
      <c r="W37" s="202">
        <v>5.78</v>
      </c>
      <c r="X37" s="202">
        <v>12.92</v>
      </c>
      <c r="Y37" s="202">
        <v>0</v>
      </c>
      <c r="Z37" s="202">
        <v>37.99</v>
      </c>
      <c r="AA37" s="202">
        <v>8.2200000000000006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27.65</v>
      </c>
      <c r="AJ37" s="202">
        <v>0</v>
      </c>
      <c r="AK37" s="202">
        <v>9.17</v>
      </c>
      <c r="AL37" s="202">
        <v>0</v>
      </c>
      <c r="AM37" s="202">
        <v>0</v>
      </c>
      <c r="AN37" s="202">
        <v>0</v>
      </c>
      <c r="AO37" s="202">
        <v>111.6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17.68</v>
      </c>
      <c r="H38" s="202">
        <v>0</v>
      </c>
      <c r="I38" s="202">
        <v>0</v>
      </c>
      <c r="J38" s="202">
        <v>21.43</v>
      </c>
      <c r="K38" s="202">
        <v>76.569999999999993</v>
      </c>
      <c r="L38" s="202">
        <v>19.47</v>
      </c>
      <c r="M38" s="202">
        <v>0</v>
      </c>
      <c r="N38" s="202">
        <v>0.95</v>
      </c>
      <c r="O38" s="202">
        <v>1.6</v>
      </c>
      <c r="P38" s="202">
        <v>2.13</v>
      </c>
      <c r="Q38" s="202">
        <v>2.2200000000000002</v>
      </c>
      <c r="R38" s="202">
        <v>4.7699999999999996</v>
      </c>
      <c r="S38" s="202">
        <v>0</v>
      </c>
      <c r="T38" s="202">
        <v>0</v>
      </c>
      <c r="U38" s="202">
        <v>7.57</v>
      </c>
      <c r="V38" s="202">
        <v>2.73</v>
      </c>
      <c r="W38" s="202">
        <v>5.78</v>
      </c>
      <c r="X38" s="202">
        <v>12.92</v>
      </c>
      <c r="Y38" s="202">
        <v>0</v>
      </c>
      <c r="Z38" s="202">
        <v>37.99</v>
      </c>
      <c r="AA38" s="202">
        <v>8.2200000000000006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27.65</v>
      </c>
      <c r="AJ38" s="202">
        <v>0</v>
      </c>
      <c r="AK38" s="202">
        <v>9.17</v>
      </c>
      <c r="AL38" s="202">
        <v>0</v>
      </c>
      <c r="AM38" s="202">
        <v>0</v>
      </c>
      <c r="AN38" s="202">
        <v>0</v>
      </c>
      <c r="AO38" s="202">
        <v>111.6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17.68</v>
      </c>
      <c r="H39" s="202">
        <v>0</v>
      </c>
      <c r="I39" s="202">
        <v>0</v>
      </c>
      <c r="J39" s="202">
        <v>21.43</v>
      </c>
      <c r="K39" s="202">
        <v>76.569999999999993</v>
      </c>
      <c r="L39" s="202">
        <v>19.47</v>
      </c>
      <c r="M39" s="202">
        <v>0</v>
      </c>
      <c r="N39" s="202">
        <v>0.95</v>
      </c>
      <c r="O39" s="202">
        <v>1.6</v>
      </c>
      <c r="P39" s="202">
        <v>2.13</v>
      </c>
      <c r="Q39" s="202">
        <v>2.2200000000000002</v>
      </c>
      <c r="R39" s="202">
        <v>4.7699999999999996</v>
      </c>
      <c r="S39" s="202">
        <v>0</v>
      </c>
      <c r="T39" s="202">
        <v>0</v>
      </c>
      <c r="U39" s="202">
        <v>7.57</v>
      </c>
      <c r="V39" s="202">
        <v>2.73</v>
      </c>
      <c r="W39" s="202">
        <v>5.78</v>
      </c>
      <c r="X39" s="202">
        <v>12.92</v>
      </c>
      <c r="Y39" s="202">
        <v>0</v>
      </c>
      <c r="Z39" s="202">
        <v>37.99</v>
      </c>
      <c r="AA39" s="202">
        <v>8.2200000000000006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27.65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108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17.68</v>
      </c>
      <c r="H40" s="202">
        <v>0</v>
      </c>
      <c r="I40" s="202">
        <v>0</v>
      </c>
      <c r="J40" s="202">
        <v>21.43</v>
      </c>
      <c r="K40" s="202">
        <v>76.569999999999993</v>
      </c>
      <c r="L40" s="202">
        <v>19.47</v>
      </c>
      <c r="M40" s="202">
        <v>0</v>
      </c>
      <c r="N40" s="202">
        <v>0.95</v>
      </c>
      <c r="O40" s="202">
        <v>1.6</v>
      </c>
      <c r="P40" s="202">
        <v>2.13</v>
      </c>
      <c r="Q40" s="202">
        <v>2.2200000000000002</v>
      </c>
      <c r="R40" s="202">
        <v>4.7699999999999996</v>
      </c>
      <c r="S40" s="202">
        <v>0</v>
      </c>
      <c r="T40" s="202">
        <v>0</v>
      </c>
      <c r="U40" s="202">
        <v>7.57</v>
      </c>
      <c r="V40" s="202">
        <v>2.73</v>
      </c>
      <c r="W40" s="202">
        <v>5.78</v>
      </c>
      <c r="X40" s="202">
        <v>12.92</v>
      </c>
      <c r="Y40" s="202">
        <v>0</v>
      </c>
      <c r="Z40" s="202">
        <v>37.99</v>
      </c>
      <c r="AA40" s="202">
        <v>8.2200000000000006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27.65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108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17.68</v>
      </c>
      <c r="H41" s="202">
        <v>0</v>
      </c>
      <c r="I41" s="202">
        <v>0</v>
      </c>
      <c r="J41" s="202">
        <v>21.43</v>
      </c>
      <c r="K41" s="202">
        <v>76.569999999999993</v>
      </c>
      <c r="L41" s="202">
        <v>19.47</v>
      </c>
      <c r="M41" s="202">
        <v>0</v>
      </c>
      <c r="N41" s="202">
        <v>0.95</v>
      </c>
      <c r="O41" s="202">
        <v>1.6</v>
      </c>
      <c r="P41" s="202">
        <v>2.13</v>
      </c>
      <c r="Q41" s="202">
        <v>2.2200000000000002</v>
      </c>
      <c r="R41" s="202">
        <v>4.7699999999999996</v>
      </c>
      <c r="S41" s="202">
        <v>0</v>
      </c>
      <c r="T41" s="202">
        <v>0</v>
      </c>
      <c r="U41" s="202">
        <v>7.57</v>
      </c>
      <c r="V41" s="202">
        <v>2.44</v>
      </c>
      <c r="W41" s="202">
        <v>5.78</v>
      </c>
      <c r="X41" s="202">
        <v>12.92</v>
      </c>
      <c r="Y41" s="202">
        <v>0</v>
      </c>
      <c r="Z41" s="202">
        <v>37.99</v>
      </c>
      <c r="AA41" s="202">
        <v>8.2200000000000006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27.65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108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17.68</v>
      </c>
      <c r="H42" s="202">
        <v>0</v>
      </c>
      <c r="I42" s="202">
        <v>0</v>
      </c>
      <c r="J42" s="202">
        <v>21.43</v>
      </c>
      <c r="K42" s="202">
        <v>76.569999999999993</v>
      </c>
      <c r="L42" s="202">
        <v>19.47</v>
      </c>
      <c r="M42" s="202">
        <v>0</v>
      </c>
      <c r="N42" s="202">
        <v>0.95</v>
      </c>
      <c r="O42" s="202">
        <v>1.6</v>
      </c>
      <c r="P42" s="202">
        <v>2.13</v>
      </c>
      <c r="Q42" s="202">
        <v>2.2200000000000002</v>
      </c>
      <c r="R42" s="202">
        <v>4.7699999999999996</v>
      </c>
      <c r="S42" s="202">
        <v>0</v>
      </c>
      <c r="T42" s="202">
        <v>0</v>
      </c>
      <c r="U42" s="202">
        <v>7.57</v>
      </c>
      <c r="V42" s="202">
        <v>2.44</v>
      </c>
      <c r="W42" s="202">
        <v>5.78</v>
      </c>
      <c r="X42" s="202">
        <v>12.92</v>
      </c>
      <c r="Y42" s="202">
        <v>0</v>
      </c>
      <c r="Z42" s="202">
        <v>37.99</v>
      </c>
      <c r="AA42" s="202">
        <v>8.2200000000000006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27.65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108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17.62</v>
      </c>
      <c r="H43" s="202">
        <v>0</v>
      </c>
      <c r="I43" s="202">
        <v>0</v>
      </c>
      <c r="J43" s="202">
        <v>21.43</v>
      </c>
      <c r="K43" s="202">
        <v>76.569999999999993</v>
      </c>
      <c r="L43" s="202">
        <v>19.47</v>
      </c>
      <c r="M43" s="202">
        <v>0</v>
      </c>
      <c r="N43" s="202">
        <v>0.95</v>
      </c>
      <c r="O43" s="202">
        <v>1.6</v>
      </c>
      <c r="P43" s="202">
        <v>2.13</v>
      </c>
      <c r="Q43" s="202">
        <v>2.2200000000000002</v>
      </c>
      <c r="R43" s="202">
        <v>4.7699999999999996</v>
      </c>
      <c r="S43" s="202">
        <v>0</v>
      </c>
      <c r="T43" s="202">
        <v>0</v>
      </c>
      <c r="U43" s="202">
        <v>7.57</v>
      </c>
      <c r="V43" s="202">
        <v>2.3199999999999998</v>
      </c>
      <c r="W43" s="202">
        <v>5.78</v>
      </c>
      <c r="X43" s="202">
        <v>12.92</v>
      </c>
      <c r="Y43" s="202">
        <v>0</v>
      </c>
      <c r="Z43" s="202">
        <v>37.99</v>
      </c>
      <c r="AA43" s="202">
        <v>8.2200000000000006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27.65</v>
      </c>
      <c r="AJ43" s="202">
        <v>0</v>
      </c>
      <c r="AK43" s="202">
        <v>9.17</v>
      </c>
      <c r="AL43" s="202">
        <v>0</v>
      </c>
      <c r="AM43" s="202">
        <v>0</v>
      </c>
      <c r="AN43" s="202">
        <v>0</v>
      </c>
      <c r="AO43" s="202">
        <v>108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17.62</v>
      </c>
      <c r="H44" s="202">
        <v>0</v>
      </c>
      <c r="I44" s="202">
        <v>0</v>
      </c>
      <c r="J44" s="202">
        <v>21.43</v>
      </c>
      <c r="K44" s="202">
        <v>76.569999999999993</v>
      </c>
      <c r="L44" s="202">
        <v>19.47</v>
      </c>
      <c r="M44" s="202">
        <v>0</v>
      </c>
      <c r="N44" s="202">
        <v>0.95</v>
      </c>
      <c r="O44" s="202">
        <v>1.6</v>
      </c>
      <c r="P44" s="202">
        <v>2.13</v>
      </c>
      <c r="Q44" s="202">
        <v>2.2200000000000002</v>
      </c>
      <c r="R44" s="202">
        <v>4.7699999999999996</v>
      </c>
      <c r="S44" s="202">
        <v>0</v>
      </c>
      <c r="T44" s="202">
        <v>0</v>
      </c>
      <c r="U44" s="202">
        <v>7.57</v>
      </c>
      <c r="V44" s="202">
        <v>2.3199999999999998</v>
      </c>
      <c r="W44" s="202">
        <v>5.78</v>
      </c>
      <c r="X44" s="202">
        <v>12.92</v>
      </c>
      <c r="Y44" s="202">
        <v>0</v>
      </c>
      <c r="Z44" s="202">
        <v>37.99</v>
      </c>
      <c r="AA44" s="202">
        <v>11.28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27.65</v>
      </c>
      <c r="AJ44" s="202">
        <v>0</v>
      </c>
      <c r="AK44" s="202">
        <v>9.17</v>
      </c>
      <c r="AL44" s="202">
        <v>0</v>
      </c>
      <c r="AM44" s="202">
        <v>0</v>
      </c>
      <c r="AN44" s="202">
        <v>0</v>
      </c>
      <c r="AO44" s="202">
        <v>108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17.62</v>
      </c>
      <c r="H45" s="202">
        <v>0</v>
      </c>
      <c r="I45" s="202">
        <v>0</v>
      </c>
      <c r="J45" s="202">
        <v>21.43</v>
      </c>
      <c r="K45" s="202">
        <v>76.569999999999993</v>
      </c>
      <c r="L45" s="202">
        <v>19.47</v>
      </c>
      <c r="M45" s="202">
        <v>0</v>
      </c>
      <c r="N45" s="202">
        <v>0.95</v>
      </c>
      <c r="O45" s="202">
        <v>1.6</v>
      </c>
      <c r="P45" s="202">
        <v>2.13</v>
      </c>
      <c r="Q45" s="202">
        <v>2.2200000000000002</v>
      </c>
      <c r="R45" s="202">
        <v>4.7699999999999996</v>
      </c>
      <c r="S45" s="202">
        <v>0</v>
      </c>
      <c r="T45" s="202">
        <v>0</v>
      </c>
      <c r="U45" s="202">
        <v>7.57</v>
      </c>
      <c r="V45" s="202">
        <v>2.3199999999999998</v>
      </c>
      <c r="W45" s="202">
        <v>5.78</v>
      </c>
      <c r="X45" s="202">
        <v>12.92</v>
      </c>
      <c r="Y45" s="202">
        <v>0</v>
      </c>
      <c r="Z45" s="202">
        <v>37.99</v>
      </c>
      <c r="AA45" s="202">
        <v>11.28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27.65</v>
      </c>
      <c r="AJ45" s="202">
        <v>0</v>
      </c>
      <c r="AK45" s="202">
        <v>9.17</v>
      </c>
      <c r="AL45" s="202">
        <v>0</v>
      </c>
      <c r="AM45" s="202">
        <v>0</v>
      </c>
      <c r="AN45" s="202">
        <v>0</v>
      </c>
      <c r="AO45" s="202">
        <v>108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17.62</v>
      </c>
      <c r="H46" s="202">
        <v>0</v>
      </c>
      <c r="I46" s="202">
        <v>0</v>
      </c>
      <c r="J46" s="202">
        <v>21.43</v>
      </c>
      <c r="K46" s="202">
        <v>76.569999999999993</v>
      </c>
      <c r="L46" s="202">
        <v>19.47</v>
      </c>
      <c r="M46" s="202">
        <v>0</v>
      </c>
      <c r="N46" s="202">
        <v>0.95</v>
      </c>
      <c r="O46" s="202">
        <v>1.6</v>
      </c>
      <c r="P46" s="202">
        <v>2.13</v>
      </c>
      <c r="Q46" s="202">
        <v>2.2200000000000002</v>
      </c>
      <c r="R46" s="202">
        <v>4.7699999999999996</v>
      </c>
      <c r="S46" s="202">
        <v>0</v>
      </c>
      <c r="T46" s="202">
        <v>0</v>
      </c>
      <c r="U46" s="202">
        <v>7.57</v>
      </c>
      <c r="V46" s="202">
        <v>2.3199999999999998</v>
      </c>
      <c r="W46" s="202">
        <v>5.78</v>
      </c>
      <c r="X46" s="202">
        <v>12.92</v>
      </c>
      <c r="Y46" s="202">
        <v>0</v>
      </c>
      <c r="Z46" s="202">
        <v>37.99</v>
      </c>
      <c r="AA46" s="202">
        <v>11.28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27.65</v>
      </c>
      <c r="AJ46" s="202">
        <v>0</v>
      </c>
      <c r="AK46" s="202">
        <v>9.17</v>
      </c>
      <c r="AL46" s="202">
        <v>0</v>
      </c>
      <c r="AM46" s="202">
        <v>0</v>
      </c>
      <c r="AN46" s="202">
        <v>0</v>
      </c>
      <c r="AO46" s="202">
        <v>108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17.62</v>
      </c>
      <c r="H47" s="202">
        <v>0</v>
      </c>
      <c r="I47" s="202">
        <v>0</v>
      </c>
      <c r="J47" s="202">
        <v>21.43</v>
      </c>
      <c r="K47" s="202">
        <v>76.97</v>
      </c>
      <c r="L47" s="202">
        <v>19.47</v>
      </c>
      <c r="M47" s="202">
        <v>0</v>
      </c>
      <c r="N47" s="202">
        <v>0.95</v>
      </c>
      <c r="O47" s="202">
        <v>1.6</v>
      </c>
      <c r="P47" s="202">
        <v>2.13</v>
      </c>
      <c r="Q47" s="202">
        <v>2.2200000000000002</v>
      </c>
      <c r="R47" s="202">
        <v>4.82</v>
      </c>
      <c r="S47" s="202">
        <v>0</v>
      </c>
      <c r="T47" s="202">
        <v>0</v>
      </c>
      <c r="U47" s="202">
        <v>7.57</v>
      </c>
      <c r="V47" s="202">
        <v>2.3199999999999998</v>
      </c>
      <c r="W47" s="202">
        <v>5.78</v>
      </c>
      <c r="X47" s="202">
        <v>12.92</v>
      </c>
      <c r="Y47" s="202">
        <v>0</v>
      </c>
      <c r="Z47" s="202">
        <v>37.99</v>
      </c>
      <c r="AA47" s="202">
        <v>10.91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27.65</v>
      </c>
      <c r="AJ47" s="202">
        <v>0</v>
      </c>
      <c r="AK47" s="202">
        <v>9.17</v>
      </c>
      <c r="AL47" s="202">
        <v>0</v>
      </c>
      <c r="AM47" s="202">
        <v>0</v>
      </c>
      <c r="AN47" s="202">
        <v>0</v>
      </c>
      <c r="AO47" s="202">
        <v>108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17.62</v>
      </c>
      <c r="H48" s="202">
        <v>0</v>
      </c>
      <c r="I48" s="202">
        <v>0</v>
      </c>
      <c r="J48" s="202">
        <v>21.43</v>
      </c>
      <c r="K48" s="202">
        <v>76.97</v>
      </c>
      <c r="L48" s="202">
        <v>19.47</v>
      </c>
      <c r="M48" s="202">
        <v>0</v>
      </c>
      <c r="N48" s="202">
        <v>0.95</v>
      </c>
      <c r="O48" s="202">
        <v>1.6</v>
      </c>
      <c r="P48" s="202">
        <v>2.13</v>
      </c>
      <c r="Q48" s="202">
        <v>2.2200000000000002</v>
      </c>
      <c r="R48" s="202">
        <v>4.82</v>
      </c>
      <c r="S48" s="202">
        <v>0</v>
      </c>
      <c r="T48" s="202">
        <v>0</v>
      </c>
      <c r="U48" s="202">
        <v>7.57</v>
      </c>
      <c r="V48" s="202">
        <v>2.3199999999999998</v>
      </c>
      <c r="W48" s="202">
        <v>5.78</v>
      </c>
      <c r="X48" s="202">
        <v>12.92</v>
      </c>
      <c r="Y48" s="202">
        <v>0</v>
      </c>
      <c r="Z48" s="202">
        <v>37.99</v>
      </c>
      <c r="AA48" s="202">
        <v>10.91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27.65</v>
      </c>
      <c r="AJ48" s="202">
        <v>0</v>
      </c>
      <c r="AK48" s="202">
        <v>9.17</v>
      </c>
      <c r="AL48" s="202">
        <v>0</v>
      </c>
      <c r="AM48" s="202">
        <v>0</v>
      </c>
      <c r="AN48" s="202">
        <v>0</v>
      </c>
      <c r="AO48" s="202">
        <v>108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17.62</v>
      </c>
      <c r="H49" s="202">
        <v>0</v>
      </c>
      <c r="I49" s="202">
        <v>0</v>
      </c>
      <c r="J49" s="202">
        <v>21.43</v>
      </c>
      <c r="K49" s="202">
        <v>76.97</v>
      </c>
      <c r="L49" s="202">
        <v>19.47</v>
      </c>
      <c r="M49" s="202">
        <v>0</v>
      </c>
      <c r="N49" s="202">
        <v>0.95</v>
      </c>
      <c r="O49" s="202">
        <v>1.6</v>
      </c>
      <c r="P49" s="202">
        <v>2.13</v>
      </c>
      <c r="Q49" s="202">
        <v>2.2200000000000002</v>
      </c>
      <c r="R49" s="202">
        <v>4.96</v>
      </c>
      <c r="S49" s="202">
        <v>0</v>
      </c>
      <c r="T49" s="202">
        <v>0</v>
      </c>
      <c r="U49" s="202">
        <v>7.57</v>
      </c>
      <c r="V49" s="202">
        <v>2.3199999999999998</v>
      </c>
      <c r="W49" s="202">
        <v>5.78</v>
      </c>
      <c r="X49" s="202">
        <v>12.92</v>
      </c>
      <c r="Y49" s="202">
        <v>0</v>
      </c>
      <c r="Z49" s="202">
        <v>37.99</v>
      </c>
      <c r="AA49" s="202">
        <v>10.91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27.65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108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17.62</v>
      </c>
      <c r="H50" s="202">
        <v>0</v>
      </c>
      <c r="I50" s="202">
        <v>0</v>
      </c>
      <c r="J50" s="202">
        <v>21.43</v>
      </c>
      <c r="K50" s="202">
        <v>76.97</v>
      </c>
      <c r="L50" s="202">
        <v>19.47</v>
      </c>
      <c r="M50" s="202">
        <v>0</v>
      </c>
      <c r="N50" s="202">
        <v>0.95</v>
      </c>
      <c r="O50" s="202">
        <v>1.6</v>
      </c>
      <c r="P50" s="202">
        <v>2.13</v>
      </c>
      <c r="Q50" s="202">
        <v>2.2200000000000002</v>
      </c>
      <c r="R50" s="202">
        <v>4.96</v>
      </c>
      <c r="S50" s="202">
        <v>0</v>
      </c>
      <c r="T50" s="202">
        <v>0</v>
      </c>
      <c r="U50" s="202">
        <v>7.57</v>
      </c>
      <c r="V50" s="202">
        <v>2.3199999999999998</v>
      </c>
      <c r="W50" s="202">
        <v>5.78</v>
      </c>
      <c r="X50" s="202">
        <v>12.92</v>
      </c>
      <c r="Y50" s="202">
        <v>0</v>
      </c>
      <c r="Z50" s="202">
        <v>37.99</v>
      </c>
      <c r="AA50" s="202">
        <v>10.91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27.65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108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10.46</v>
      </c>
      <c r="E51" s="202">
        <v>0</v>
      </c>
      <c r="F51" s="202">
        <v>0</v>
      </c>
      <c r="G51" s="202">
        <v>17.62</v>
      </c>
      <c r="H51" s="202">
        <v>0</v>
      </c>
      <c r="I51" s="202">
        <v>0</v>
      </c>
      <c r="J51" s="202">
        <v>21.43</v>
      </c>
      <c r="K51" s="202">
        <v>76.97</v>
      </c>
      <c r="L51" s="202">
        <v>19.47</v>
      </c>
      <c r="M51" s="202">
        <v>0</v>
      </c>
      <c r="N51" s="202">
        <v>0.95</v>
      </c>
      <c r="O51" s="202">
        <v>1.6</v>
      </c>
      <c r="P51" s="202">
        <v>2.13</v>
      </c>
      <c r="Q51" s="202">
        <v>2.2200000000000002</v>
      </c>
      <c r="R51" s="202">
        <v>4.78</v>
      </c>
      <c r="S51" s="202">
        <v>0</v>
      </c>
      <c r="T51" s="202">
        <v>0</v>
      </c>
      <c r="U51" s="202">
        <v>7.57</v>
      </c>
      <c r="V51" s="202">
        <v>2.17</v>
      </c>
      <c r="W51" s="202">
        <v>5.78</v>
      </c>
      <c r="X51" s="202">
        <v>12.92</v>
      </c>
      <c r="Y51" s="202">
        <v>0</v>
      </c>
      <c r="Z51" s="202">
        <v>36.92</v>
      </c>
      <c r="AA51" s="202">
        <v>8.2200000000000006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26.93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106.2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10.46</v>
      </c>
      <c r="E52" s="202">
        <v>0</v>
      </c>
      <c r="F52" s="202">
        <v>0</v>
      </c>
      <c r="G52" s="202">
        <v>17.62</v>
      </c>
      <c r="H52" s="202">
        <v>0</v>
      </c>
      <c r="I52" s="202">
        <v>0</v>
      </c>
      <c r="J52" s="202">
        <v>21.43</v>
      </c>
      <c r="K52" s="202">
        <v>76.97</v>
      </c>
      <c r="L52" s="202">
        <v>19.47</v>
      </c>
      <c r="M52" s="202">
        <v>0</v>
      </c>
      <c r="N52" s="202">
        <v>0.95</v>
      </c>
      <c r="O52" s="202">
        <v>1.6</v>
      </c>
      <c r="P52" s="202">
        <v>2.13</v>
      </c>
      <c r="Q52" s="202">
        <v>2.2200000000000002</v>
      </c>
      <c r="R52" s="202">
        <v>4.78</v>
      </c>
      <c r="S52" s="202">
        <v>0</v>
      </c>
      <c r="T52" s="202">
        <v>0</v>
      </c>
      <c r="U52" s="202">
        <v>7.57</v>
      </c>
      <c r="V52" s="202">
        <v>2.17</v>
      </c>
      <c r="W52" s="202">
        <v>5.78</v>
      </c>
      <c r="X52" s="202">
        <v>12.92</v>
      </c>
      <c r="Y52" s="202">
        <v>0</v>
      </c>
      <c r="Z52" s="202">
        <v>37.99</v>
      </c>
      <c r="AA52" s="202">
        <v>8.2200000000000006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26.93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106.2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10.46</v>
      </c>
      <c r="E53" s="202">
        <v>0</v>
      </c>
      <c r="F53" s="202">
        <v>0</v>
      </c>
      <c r="G53" s="202">
        <v>17.62</v>
      </c>
      <c r="H53" s="202">
        <v>0</v>
      </c>
      <c r="I53" s="202">
        <v>0</v>
      </c>
      <c r="J53" s="202">
        <v>21.43</v>
      </c>
      <c r="K53" s="202">
        <v>76.97</v>
      </c>
      <c r="L53" s="202">
        <v>19.47</v>
      </c>
      <c r="M53" s="202">
        <v>0</v>
      </c>
      <c r="N53" s="202">
        <v>0.95</v>
      </c>
      <c r="O53" s="202">
        <v>1.6</v>
      </c>
      <c r="P53" s="202">
        <v>2.13</v>
      </c>
      <c r="Q53" s="202">
        <v>2.2200000000000002</v>
      </c>
      <c r="R53" s="202">
        <v>4.78</v>
      </c>
      <c r="S53" s="202">
        <v>0</v>
      </c>
      <c r="T53" s="202">
        <v>0</v>
      </c>
      <c r="U53" s="202">
        <v>7.57</v>
      </c>
      <c r="V53" s="202">
        <v>2.17</v>
      </c>
      <c r="W53" s="202">
        <v>5.78</v>
      </c>
      <c r="X53" s="202">
        <v>12.92</v>
      </c>
      <c r="Y53" s="202">
        <v>0</v>
      </c>
      <c r="Z53" s="202">
        <v>37.99</v>
      </c>
      <c r="AA53" s="202">
        <v>8.2200000000000006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26.93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106.2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10.46</v>
      </c>
      <c r="E54" s="202">
        <v>0</v>
      </c>
      <c r="F54" s="202">
        <v>0</v>
      </c>
      <c r="G54" s="202">
        <v>17.62</v>
      </c>
      <c r="H54" s="202">
        <v>0</v>
      </c>
      <c r="I54" s="202">
        <v>0</v>
      </c>
      <c r="J54" s="202">
        <v>21.43</v>
      </c>
      <c r="K54" s="202">
        <v>76.97</v>
      </c>
      <c r="L54" s="202">
        <v>19.47</v>
      </c>
      <c r="M54" s="202">
        <v>0</v>
      </c>
      <c r="N54" s="202">
        <v>0.95</v>
      </c>
      <c r="O54" s="202">
        <v>1.6</v>
      </c>
      <c r="P54" s="202">
        <v>2.13</v>
      </c>
      <c r="Q54" s="202">
        <v>2.2200000000000002</v>
      </c>
      <c r="R54" s="202">
        <v>4.78</v>
      </c>
      <c r="S54" s="202">
        <v>0</v>
      </c>
      <c r="T54" s="202">
        <v>0</v>
      </c>
      <c r="U54" s="202">
        <v>7.57</v>
      </c>
      <c r="V54" s="202">
        <v>2.17</v>
      </c>
      <c r="W54" s="202">
        <v>5.78</v>
      </c>
      <c r="X54" s="202">
        <v>12.92</v>
      </c>
      <c r="Y54" s="202">
        <v>0</v>
      </c>
      <c r="Z54" s="202">
        <v>37.99</v>
      </c>
      <c r="AA54" s="202">
        <v>8.2200000000000006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26.93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106.2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10.46</v>
      </c>
      <c r="E55" s="202">
        <v>0</v>
      </c>
      <c r="F55" s="202">
        <v>0</v>
      </c>
      <c r="G55" s="202">
        <v>17.62</v>
      </c>
      <c r="H55" s="202">
        <v>0</v>
      </c>
      <c r="I55" s="202">
        <v>0</v>
      </c>
      <c r="J55" s="202">
        <v>21.43</v>
      </c>
      <c r="K55" s="202">
        <v>76.97</v>
      </c>
      <c r="L55" s="202">
        <v>19.47</v>
      </c>
      <c r="M55" s="202">
        <v>0</v>
      </c>
      <c r="N55" s="202">
        <v>0.95</v>
      </c>
      <c r="O55" s="202">
        <v>1.6</v>
      </c>
      <c r="P55" s="202">
        <v>2.13</v>
      </c>
      <c r="Q55" s="202">
        <v>2.2200000000000002</v>
      </c>
      <c r="R55" s="202">
        <v>4.78</v>
      </c>
      <c r="S55" s="202">
        <v>0</v>
      </c>
      <c r="T55" s="202">
        <v>0</v>
      </c>
      <c r="U55" s="202">
        <v>7.57</v>
      </c>
      <c r="V55" s="202">
        <v>2.17</v>
      </c>
      <c r="W55" s="202">
        <v>5.78</v>
      </c>
      <c r="X55" s="202">
        <v>12.92</v>
      </c>
      <c r="Y55" s="202">
        <v>0</v>
      </c>
      <c r="Z55" s="202">
        <v>37.99</v>
      </c>
      <c r="AA55" s="202">
        <v>8.2200000000000006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26.61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106.2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10.46</v>
      </c>
      <c r="E56" s="202">
        <v>0</v>
      </c>
      <c r="F56" s="202">
        <v>0</v>
      </c>
      <c r="G56" s="202">
        <v>17.62</v>
      </c>
      <c r="H56" s="202">
        <v>0</v>
      </c>
      <c r="I56" s="202">
        <v>0</v>
      </c>
      <c r="J56" s="202">
        <v>21.43</v>
      </c>
      <c r="K56" s="202">
        <v>76.97</v>
      </c>
      <c r="L56" s="202">
        <v>19.47</v>
      </c>
      <c r="M56" s="202">
        <v>0</v>
      </c>
      <c r="N56" s="202">
        <v>0.95</v>
      </c>
      <c r="O56" s="202">
        <v>1.6</v>
      </c>
      <c r="P56" s="202">
        <v>2.13</v>
      </c>
      <c r="Q56" s="202">
        <v>2.2200000000000002</v>
      </c>
      <c r="R56" s="202">
        <v>4.78</v>
      </c>
      <c r="S56" s="202">
        <v>0</v>
      </c>
      <c r="T56" s="202">
        <v>0</v>
      </c>
      <c r="U56" s="202">
        <v>7.57</v>
      </c>
      <c r="V56" s="202">
        <v>2.17</v>
      </c>
      <c r="W56" s="202">
        <v>5.78</v>
      </c>
      <c r="X56" s="202">
        <v>12.92</v>
      </c>
      <c r="Y56" s="202">
        <v>0</v>
      </c>
      <c r="Z56" s="202">
        <v>37.99</v>
      </c>
      <c r="AA56" s="202">
        <v>8.2200000000000006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26.61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106.2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10.46</v>
      </c>
      <c r="E57" s="202">
        <v>0</v>
      </c>
      <c r="F57" s="202">
        <v>0</v>
      </c>
      <c r="G57" s="202">
        <v>17.62</v>
      </c>
      <c r="H57" s="202">
        <v>0</v>
      </c>
      <c r="I57" s="202">
        <v>0</v>
      </c>
      <c r="J57" s="202">
        <v>21.43</v>
      </c>
      <c r="K57" s="202">
        <v>76.97</v>
      </c>
      <c r="L57" s="202">
        <v>19.47</v>
      </c>
      <c r="M57" s="202">
        <v>0</v>
      </c>
      <c r="N57" s="202">
        <v>0.95</v>
      </c>
      <c r="O57" s="202">
        <v>1.6</v>
      </c>
      <c r="P57" s="202">
        <v>2.13</v>
      </c>
      <c r="Q57" s="202">
        <v>2.2200000000000002</v>
      </c>
      <c r="R57" s="202">
        <v>4.78</v>
      </c>
      <c r="S57" s="202">
        <v>0</v>
      </c>
      <c r="T57" s="202">
        <v>0</v>
      </c>
      <c r="U57" s="202">
        <v>7.57</v>
      </c>
      <c r="V57" s="202">
        <v>2.17</v>
      </c>
      <c r="W57" s="202">
        <v>5.78</v>
      </c>
      <c r="X57" s="202">
        <v>12.92</v>
      </c>
      <c r="Y57" s="202">
        <v>0</v>
      </c>
      <c r="Z57" s="202">
        <v>37.99</v>
      </c>
      <c r="AA57" s="202">
        <v>8.2200000000000006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26.61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106.2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10.46</v>
      </c>
      <c r="E58" s="202">
        <v>0</v>
      </c>
      <c r="F58" s="202">
        <v>0</v>
      </c>
      <c r="G58" s="202">
        <v>17.62</v>
      </c>
      <c r="H58" s="202">
        <v>0</v>
      </c>
      <c r="I58" s="202">
        <v>0</v>
      </c>
      <c r="J58" s="202">
        <v>21.43</v>
      </c>
      <c r="K58" s="202">
        <v>76.97</v>
      </c>
      <c r="L58" s="202">
        <v>19.47</v>
      </c>
      <c r="M58" s="202">
        <v>0</v>
      </c>
      <c r="N58" s="202">
        <v>0.95</v>
      </c>
      <c r="O58" s="202">
        <v>1.6</v>
      </c>
      <c r="P58" s="202">
        <v>2.13</v>
      </c>
      <c r="Q58" s="202">
        <v>2.2200000000000002</v>
      </c>
      <c r="R58" s="202">
        <v>4.78</v>
      </c>
      <c r="S58" s="202">
        <v>0</v>
      </c>
      <c r="T58" s="202">
        <v>0</v>
      </c>
      <c r="U58" s="202">
        <v>7.57</v>
      </c>
      <c r="V58" s="202">
        <v>1.24</v>
      </c>
      <c r="W58" s="202">
        <v>5.78</v>
      </c>
      <c r="X58" s="202">
        <v>12.92</v>
      </c>
      <c r="Y58" s="202">
        <v>0</v>
      </c>
      <c r="Z58" s="202">
        <v>37.99</v>
      </c>
      <c r="AA58" s="202">
        <v>8.2200000000000006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26.61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106.2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10.46</v>
      </c>
      <c r="E59" s="202">
        <v>0</v>
      </c>
      <c r="F59" s="202">
        <v>0</v>
      </c>
      <c r="G59" s="202">
        <v>17.57</v>
      </c>
      <c r="H59" s="202">
        <v>0</v>
      </c>
      <c r="I59" s="202">
        <v>0</v>
      </c>
      <c r="J59" s="202">
        <v>21.71</v>
      </c>
      <c r="K59" s="202">
        <v>76.97</v>
      </c>
      <c r="L59" s="202">
        <v>19.47</v>
      </c>
      <c r="M59" s="202">
        <v>0</v>
      </c>
      <c r="N59" s="202">
        <v>0.95</v>
      </c>
      <c r="O59" s="202">
        <v>1.6</v>
      </c>
      <c r="P59" s="202">
        <v>2.13</v>
      </c>
      <c r="Q59" s="202">
        <v>2.2200000000000002</v>
      </c>
      <c r="R59" s="202">
        <v>4.78</v>
      </c>
      <c r="S59" s="202">
        <v>0</v>
      </c>
      <c r="T59" s="202">
        <v>0</v>
      </c>
      <c r="U59" s="202">
        <v>7.57</v>
      </c>
      <c r="V59" s="202">
        <v>1.24</v>
      </c>
      <c r="W59" s="202">
        <v>5.78</v>
      </c>
      <c r="X59" s="202">
        <v>12.92</v>
      </c>
      <c r="Y59" s="202">
        <v>0</v>
      </c>
      <c r="Z59" s="202">
        <v>37.99</v>
      </c>
      <c r="AA59" s="202">
        <v>8.2200000000000006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26.61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106.2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10.46</v>
      </c>
      <c r="E60" s="202">
        <v>0</v>
      </c>
      <c r="F60" s="202">
        <v>0</v>
      </c>
      <c r="G60" s="202">
        <v>17.57</v>
      </c>
      <c r="H60" s="202">
        <v>0</v>
      </c>
      <c r="I60" s="202">
        <v>0</v>
      </c>
      <c r="J60" s="202">
        <v>21.71</v>
      </c>
      <c r="K60" s="202">
        <v>76.97</v>
      </c>
      <c r="L60" s="202">
        <v>19.47</v>
      </c>
      <c r="M60" s="202">
        <v>0</v>
      </c>
      <c r="N60" s="202">
        <v>0.95</v>
      </c>
      <c r="O60" s="202">
        <v>1.6</v>
      </c>
      <c r="P60" s="202">
        <v>2.13</v>
      </c>
      <c r="Q60" s="202">
        <v>2.2200000000000002</v>
      </c>
      <c r="R60" s="202">
        <v>4.78</v>
      </c>
      <c r="S60" s="202">
        <v>0</v>
      </c>
      <c r="T60" s="202">
        <v>0</v>
      </c>
      <c r="U60" s="202">
        <v>7.57</v>
      </c>
      <c r="V60" s="202">
        <v>1.24</v>
      </c>
      <c r="W60" s="202">
        <v>5.78</v>
      </c>
      <c r="X60" s="202">
        <v>12.92</v>
      </c>
      <c r="Y60" s="202">
        <v>0</v>
      </c>
      <c r="Z60" s="202">
        <v>37.99</v>
      </c>
      <c r="AA60" s="202">
        <v>8.2200000000000006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26.61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106.2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10.46</v>
      </c>
      <c r="E61" s="202">
        <v>0</v>
      </c>
      <c r="F61" s="202">
        <v>0</v>
      </c>
      <c r="G61" s="202">
        <v>17.57</v>
      </c>
      <c r="H61" s="202">
        <v>0</v>
      </c>
      <c r="I61" s="202">
        <v>0</v>
      </c>
      <c r="J61" s="202">
        <v>21.71</v>
      </c>
      <c r="K61" s="202">
        <v>76.97</v>
      </c>
      <c r="L61" s="202">
        <v>19.47</v>
      </c>
      <c r="M61" s="202">
        <v>0</v>
      </c>
      <c r="N61" s="202">
        <v>0.95</v>
      </c>
      <c r="O61" s="202">
        <v>1.6</v>
      </c>
      <c r="P61" s="202">
        <v>2.13</v>
      </c>
      <c r="Q61" s="202">
        <v>2.2200000000000002</v>
      </c>
      <c r="R61" s="202">
        <v>4.78</v>
      </c>
      <c r="S61" s="202">
        <v>0</v>
      </c>
      <c r="T61" s="202">
        <v>0</v>
      </c>
      <c r="U61" s="202">
        <v>7.57</v>
      </c>
      <c r="V61" s="202">
        <v>1.35</v>
      </c>
      <c r="W61" s="202">
        <v>6.24</v>
      </c>
      <c r="X61" s="202">
        <v>13.32</v>
      </c>
      <c r="Y61" s="202">
        <v>0</v>
      </c>
      <c r="Z61" s="202">
        <v>40.35</v>
      </c>
      <c r="AA61" s="202">
        <v>8.2200000000000006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26.61</v>
      </c>
      <c r="AJ61" s="202">
        <v>0</v>
      </c>
      <c r="AK61" s="202">
        <v>9.17</v>
      </c>
      <c r="AL61" s="202">
        <v>0</v>
      </c>
      <c r="AM61" s="202">
        <v>0</v>
      </c>
      <c r="AN61" s="202">
        <v>0</v>
      </c>
      <c r="AO61" s="202">
        <v>106.2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10.46</v>
      </c>
      <c r="E62" s="202">
        <v>0</v>
      </c>
      <c r="F62" s="202">
        <v>0</v>
      </c>
      <c r="G62" s="202">
        <v>17.57</v>
      </c>
      <c r="H62" s="202">
        <v>0</v>
      </c>
      <c r="I62" s="202">
        <v>0</v>
      </c>
      <c r="J62" s="202">
        <v>21.71</v>
      </c>
      <c r="K62" s="202">
        <v>76.97</v>
      </c>
      <c r="L62" s="202">
        <v>19.47</v>
      </c>
      <c r="M62" s="202">
        <v>0</v>
      </c>
      <c r="N62" s="202">
        <v>0.95</v>
      </c>
      <c r="O62" s="202">
        <v>1.6</v>
      </c>
      <c r="P62" s="202">
        <v>2.13</v>
      </c>
      <c r="Q62" s="202">
        <v>2.2200000000000002</v>
      </c>
      <c r="R62" s="202">
        <v>4.78</v>
      </c>
      <c r="S62" s="202">
        <v>0</v>
      </c>
      <c r="T62" s="202">
        <v>0</v>
      </c>
      <c r="U62" s="202">
        <v>7.57</v>
      </c>
      <c r="V62" s="202">
        <v>1.35</v>
      </c>
      <c r="W62" s="202">
        <v>5.78</v>
      </c>
      <c r="X62" s="202">
        <v>12.92</v>
      </c>
      <c r="Y62" s="202">
        <v>0</v>
      </c>
      <c r="Z62" s="202">
        <v>37.99</v>
      </c>
      <c r="AA62" s="202">
        <v>8.2200000000000006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26.61</v>
      </c>
      <c r="AJ62" s="202">
        <v>0</v>
      </c>
      <c r="AK62" s="202">
        <v>9.17</v>
      </c>
      <c r="AL62" s="202">
        <v>0</v>
      </c>
      <c r="AM62" s="202">
        <v>0</v>
      </c>
      <c r="AN62" s="202">
        <v>0</v>
      </c>
      <c r="AO62" s="202">
        <v>106.2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10.46</v>
      </c>
      <c r="E63" s="202">
        <v>0</v>
      </c>
      <c r="F63" s="202">
        <v>0</v>
      </c>
      <c r="G63" s="202">
        <v>17.57</v>
      </c>
      <c r="H63" s="202">
        <v>0</v>
      </c>
      <c r="I63" s="202">
        <v>0</v>
      </c>
      <c r="J63" s="202">
        <v>21.71</v>
      </c>
      <c r="K63" s="202">
        <v>76.97</v>
      </c>
      <c r="L63" s="202">
        <v>19.47</v>
      </c>
      <c r="M63" s="202">
        <v>0</v>
      </c>
      <c r="N63" s="202">
        <v>0.95</v>
      </c>
      <c r="O63" s="202">
        <v>1.6</v>
      </c>
      <c r="P63" s="202">
        <v>2.13</v>
      </c>
      <c r="Q63" s="202">
        <v>2.2200000000000002</v>
      </c>
      <c r="R63" s="202">
        <v>4.78</v>
      </c>
      <c r="S63" s="202">
        <v>0</v>
      </c>
      <c r="T63" s="202">
        <v>0</v>
      </c>
      <c r="U63" s="202">
        <v>7.57</v>
      </c>
      <c r="V63" s="202">
        <v>1.35</v>
      </c>
      <c r="W63" s="202">
        <v>5.78</v>
      </c>
      <c r="X63" s="202">
        <v>12.92</v>
      </c>
      <c r="Y63" s="202">
        <v>0</v>
      </c>
      <c r="Z63" s="202">
        <v>37.99</v>
      </c>
      <c r="AA63" s="202">
        <v>8.2200000000000006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26.61</v>
      </c>
      <c r="AJ63" s="202">
        <v>0</v>
      </c>
      <c r="AK63" s="202">
        <v>9.17</v>
      </c>
      <c r="AL63" s="202">
        <v>0</v>
      </c>
      <c r="AM63" s="202">
        <v>0</v>
      </c>
      <c r="AN63" s="202">
        <v>0</v>
      </c>
      <c r="AO63" s="202">
        <v>106.2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10.46</v>
      </c>
      <c r="E64" s="202">
        <v>0</v>
      </c>
      <c r="F64" s="202">
        <v>0</v>
      </c>
      <c r="G64" s="202">
        <v>17.57</v>
      </c>
      <c r="H64" s="202">
        <v>0</v>
      </c>
      <c r="I64" s="202">
        <v>0</v>
      </c>
      <c r="J64" s="202">
        <v>21.71</v>
      </c>
      <c r="K64" s="202">
        <v>76.97</v>
      </c>
      <c r="L64" s="202">
        <v>19.47</v>
      </c>
      <c r="M64" s="202">
        <v>0</v>
      </c>
      <c r="N64" s="202">
        <v>0.95</v>
      </c>
      <c r="O64" s="202">
        <v>1.6</v>
      </c>
      <c r="P64" s="202">
        <v>2.13</v>
      </c>
      <c r="Q64" s="202">
        <v>2.2200000000000002</v>
      </c>
      <c r="R64" s="202">
        <v>4.78</v>
      </c>
      <c r="S64" s="202">
        <v>0</v>
      </c>
      <c r="T64" s="202">
        <v>0</v>
      </c>
      <c r="U64" s="202">
        <v>7.57</v>
      </c>
      <c r="V64" s="202">
        <v>1.35</v>
      </c>
      <c r="W64" s="202">
        <v>5.78</v>
      </c>
      <c r="X64" s="202">
        <v>12.92</v>
      </c>
      <c r="Y64" s="202">
        <v>0</v>
      </c>
      <c r="Z64" s="202">
        <v>37.99</v>
      </c>
      <c r="AA64" s="202">
        <v>8.2200000000000006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26.61</v>
      </c>
      <c r="AJ64" s="202">
        <v>0</v>
      </c>
      <c r="AK64" s="202">
        <v>9.17</v>
      </c>
      <c r="AL64" s="202">
        <v>0</v>
      </c>
      <c r="AM64" s="202">
        <v>0</v>
      </c>
      <c r="AN64" s="202">
        <v>0</v>
      </c>
      <c r="AO64" s="202">
        <v>106.2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10.46</v>
      </c>
      <c r="E65" s="202">
        <v>0</v>
      </c>
      <c r="F65" s="202">
        <v>0</v>
      </c>
      <c r="G65" s="202">
        <v>17.57</v>
      </c>
      <c r="H65" s="202">
        <v>0</v>
      </c>
      <c r="I65" s="202">
        <v>0</v>
      </c>
      <c r="J65" s="202">
        <v>21.71</v>
      </c>
      <c r="K65" s="202">
        <v>76.97</v>
      </c>
      <c r="L65" s="202">
        <v>19.47</v>
      </c>
      <c r="M65" s="202">
        <v>0</v>
      </c>
      <c r="N65" s="202">
        <v>0.95</v>
      </c>
      <c r="O65" s="202">
        <v>1.6</v>
      </c>
      <c r="P65" s="202">
        <v>2.13</v>
      </c>
      <c r="Q65" s="202">
        <v>2.2200000000000002</v>
      </c>
      <c r="R65" s="202">
        <v>4.78</v>
      </c>
      <c r="S65" s="202">
        <v>0</v>
      </c>
      <c r="T65" s="202">
        <v>0</v>
      </c>
      <c r="U65" s="202">
        <v>7.57</v>
      </c>
      <c r="V65" s="202">
        <v>1.35</v>
      </c>
      <c r="W65" s="202">
        <v>5.78</v>
      </c>
      <c r="X65" s="202">
        <v>12.92</v>
      </c>
      <c r="Y65" s="202">
        <v>0</v>
      </c>
      <c r="Z65" s="202">
        <v>37.99</v>
      </c>
      <c r="AA65" s="202">
        <v>8.2200000000000006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26.61</v>
      </c>
      <c r="AJ65" s="202">
        <v>0</v>
      </c>
      <c r="AK65" s="202">
        <v>9.17</v>
      </c>
      <c r="AL65" s="202">
        <v>0</v>
      </c>
      <c r="AM65" s="202">
        <v>0</v>
      </c>
      <c r="AN65" s="202">
        <v>0</v>
      </c>
      <c r="AO65" s="202">
        <v>106.2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10.46</v>
      </c>
      <c r="E66" s="202">
        <v>0</v>
      </c>
      <c r="F66" s="202">
        <v>0</v>
      </c>
      <c r="G66" s="202">
        <v>17.57</v>
      </c>
      <c r="H66" s="202">
        <v>0</v>
      </c>
      <c r="I66" s="202">
        <v>0</v>
      </c>
      <c r="J66" s="202">
        <v>21.71</v>
      </c>
      <c r="K66" s="202">
        <v>76.97</v>
      </c>
      <c r="L66" s="202">
        <v>19.47</v>
      </c>
      <c r="M66" s="202">
        <v>0</v>
      </c>
      <c r="N66" s="202">
        <v>0.95</v>
      </c>
      <c r="O66" s="202">
        <v>1.6</v>
      </c>
      <c r="P66" s="202">
        <v>2.13</v>
      </c>
      <c r="Q66" s="202">
        <v>2.2200000000000002</v>
      </c>
      <c r="R66" s="202">
        <v>4.78</v>
      </c>
      <c r="S66" s="202">
        <v>0</v>
      </c>
      <c r="T66" s="202">
        <v>0</v>
      </c>
      <c r="U66" s="202">
        <v>7.57</v>
      </c>
      <c r="V66" s="202">
        <v>1.35</v>
      </c>
      <c r="W66" s="202">
        <v>5.78</v>
      </c>
      <c r="X66" s="202">
        <v>12.92</v>
      </c>
      <c r="Y66" s="202">
        <v>0</v>
      </c>
      <c r="Z66" s="202">
        <v>37.99</v>
      </c>
      <c r="AA66" s="202">
        <v>8.2200000000000006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26.61</v>
      </c>
      <c r="AJ66" s="202">
        <v>0</v>
      </c>
      <c r="AK66" s="202">
        <v>9.17</v>
      </c>
      <c r="AL66" s="202">
        <v>0</v>
      </c>
      <c r="AM66" s="202">
        <v>0</v>
      </c>
      <c r="AN66" s="202">
        <v>0</v>
      </c>
      <c r="AO66" s="202">
        <v>106.2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17.57</v>
      </c>
      <c r="H67" s="202">
        <v>0</v>
      </c>
      <c r="I67" s="202">
        <v>0</v>
      </c>
      <c r="J67" s="202">
        <v>21.71</v>
      </c>
      <c r="K67" s="202">
        <v>76.97</v>
      </c>
      <c r="L67" s="202">
        <v>20.010000000000002</v>
      </c>
      <c r="M67" s="202">
        <v>0</v>
      </c>
      <c r="N67" s="202">
        <v>0.95</v>
      </c>
      <c r="O67" s="202">
        <v>1.6</v>
      </c>
      <c r="P67" s="202">
        <v>2.13</v>
      </c>
      <c r="Q67" s="202">
        <v>2.31</v>
      </c>
      <c r="R67" s="202">
        <v>4.96</v>
      </c>
      <c r="S67" s="202">
        <v>0</v>
      </c>
      <c r="T67" s="202">
        <v>0</v>
      </c>
      <c r="U67" s="202">
        <v>7.57</v>
      </c>
      <c r="V67" s="202">
        <v>1.35</v>
      </c>
      <c r="W67" s="202">
        <v>5.78</v>
      </c>
      <c r="X67" s="202">
        <v>12.92</v>
      </c>
      <c r="Y67" s="202">
        <v>0</v>
      </c>
      <c r="Z67" s="202">
        <v>37.99</v>
      </c>
      <c r="AA67" s="202">
        <v>11.27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26.61</v>
      </c>
      <c r="AJ67" s="202">
        <v>0</v>
      </c>
      <c r="AK67" s="202">
        <v>9.17</v>
      </c>
      <c r="AL67" s="202">
        <v>0</v>
      </c>
      <c r="AM67" s="202">
        <v>0</v>
      </c>
      <c r="AN67" s="202">
        <v>0</v>
      </c>
      <c r="AO67" s="202">
        <v>106.2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17.57</v>
      </c>
      <c r="H68" s="202">
        <v>0</v>
      </c>
      <c r="I68" s="202">
        <v>0</v>
      </c>
      <c r="J68" s="202">
        <v>21.71</v>
      </c>
      <c r="K68" s="202">
        <v>77.010000000000005</v>
      </c>
      <c r="L68" s="202">
        <v>20.010000000000002</v>
      </c>
      <c r="M68" s="202">
        <v>0</v>
      </c>
      <c r="N68" s="202">
        <v>0.95</v>
      </c>
      <c r="O68" s="202">
        <v>1.6</v>
      </c>
      <c r="P68" s="202">
        <v>2.13</v>
      </c>
      <c r="Q68" s="202">
        <v>2.31</v>
      </c>
      <c r="R68" s="202">
        <v>4.96</v>
      </c>
      <c r="S68" s="202">
        <v>0</v>
      </c>
      <c r="T68" s="202">
        <v>0</v>
      </c>
      <c r="U68" s="202">
        <v>7.57</v>
      </c>
      <c r="V68" s="202">
        <v>1.35</v>
      </c>
      <c r="W68" s="202">
        <v>5.78</v>
      </c>
      <c r="X68" s="202">
        <v>12.92</v>
      </c>
      <c r="Y68" s="202">
        <v>0</v>
      </c>
      <c r="Z68" s="202">
        <v>37.99</v>
      </c>
      <c r="AA68" s="202">
        <v>11.27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26.61</v>
      </c>
      <c r="AJ68" s="202">
        <v>0</v>
      </c>
      <c r="AK68" s="202">
        <v>9.17</v>
      </c>
      <c r="AL68" s="202">
        <v>0</v>
      </c>
      <c r="AM68" s="202">
        <v>0</v>
      </c>
      <c r="AN68" s="202">
        <v>0</v>
      </c>
      <c r="AO68" s="202">
        <v>106.2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17.57</v>
      </c>
      <c r="H69" s="202">
        <v>0</v>
      </c>
      <c r="I69" s="202">
        <v>0</v>
      </c>
      <c r="J69" s="202">
        <v>21.71</v>
      </c>
      <c r="K69" s="202">
        <v>77.02</v>
      </c>
      <c r="L69" s="202">
        <v>20.010000000000002</v>
      </c>
      <c r="M69" s="202">
        <v>0</v>
      </c>
      <c r="N69" s="202">
        <v>0.95</v>
      </c>
      <c r="O69" s="202">
        <v>1.6</v>
      </c>
      <c r="P69" s="202">
        <v>2.13</v>
      </c>
      <c r="Q69" s="202">
        <v>2.31</v>
      </c>
      <c r="R69" s="202">
        <v>4.96</v>
      </c>
      <c r="S69" s="202">
        <v>0</v>
      </c>
      <c r="T69" s="202">
        <v>0</v>
      </c>
      <c r="U69" s="202">
        <v>7.57</v>
      </c>
      <c r="V69" s="202">
        <v>1.35</v>
      </c>
      <c r="W69" s="202">
        <v>5.78</v>
      </c>
      <c r="X69" s="202">
        <v>12.92</v>
      </c>
      <c r="Y69" s="202">
        <v>0</v>
      </c>
      <c r="Z69" s="202">
        <v>37.99</v>
      </c>
      <c r="AA69" s="202">
        <v>11.27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26.61</v>
      </c>
      <c r="AJ69" s="202">
        <v>0</v>
      </c>
      <c r="AK69" s="202">
        <v>9.23</v>
      </c>
      <c r="AL69" s="202">
        <v>0</v>
      </c>
      <c r="AM69" s="202">
        <v>0</v>
      </c>
      <c r="AN69" s="202">
        <v>0</v>
      </c>
      <c r="AO69" s="202">
        <v>106.2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17.57</v>
      </c>
      <c r="H70" s="202">
        <v>0</v>
      </c>
      <c r="I70" s="202">
        <v>0</v>
      </c>
      <c r="J70" s="202">
        <v>21.71</v>
      </c>
      <c r="K70" s="202">
        <v>77.010000000000005</v>
      </c>
      <c r="L70" s="202">
        <v>20.010000000000002</v>
      </c>
      <c r="M70" s="202">
        <v>0</v>
      </c>
      <c r="N70" s="202">
        <v>0.95</v>
      </c>
      <c r="O70" s="202">
        <v>1.6</v>
      </c>
      <c r="P70" s="202">
        <v>2.13</v>
      </c>
      <c r="Q70" s="202">
        <v>2.31</v>
      </c>
      <c r="R70" s="202">
        <v>4.96</v>
      </c>
      <c r="S70" s="202">
        <v>0</v>
      </c>
      <c r="T70" s="202">
        <v>0</v>
      </c>
      <c r="U70" s="202">
        <v>7.57</v>
      </c>
      <c r="V70" s="202">
        <v>1.35</v>
      </c>
      <c r="W70" s="202">
        <v>5.78</v>
      </c>
      <c r="X70" s="202">
        <v>12.92</v>
      </c>
      <c r="Y70" s="202">
        <v>0</v>
      </c>
      <c r="Z70" s="202">
        <v>37.99</v>
      </c>
      <c r="AA70" s="202">
        <v>11.27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26.61</v>
      </c>
      <c r="AJ70" s="202">
        <v>0</v>
      </c>
      <c r="AK70" s="202">
        <v>9.23</v>
      </c>
      <c r="AL70" s="202">
        <v>0</v>
      </c>
      <c r="AM70" s="202">
        <v>0</v>
      </c>
      <c r="AN70" s="202">
        <v>0</v>
      </c>
      <c r="AO70" s="202">
        <v>106.2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17.57</v>
      </c>
      <c r="H71" s="202">
        <v>0</v>
      </c>
      <c r="I71" s="202">
        <v>0</v>
      </c>
      <c r="J71" s="202">
        <v>21.71</v>
      </c>
      <c r="K71" s="202">
        <v>77.010000000000005</v>
      </c>
      <c r="L71" s="202">
        <v>20.010000000000002</v>
      </c>
      <c r="M71" s="202">
        <v>0</v>
      </c>
      <c r="N71" s="202">
        <v>0.95</v>
      </c>
      <c r="O71" s="202">
        <v>1.6</v>
      </c>
      <c r="P71" s="202">
        <v>2.13</v>
      </c>
      <c r="Q71" s="202">
        <v>2.31</v>
      </c>
      <c r="R71" s="202">
        <v>4.96</v>
      </c>
      <c r="S71" s="202">
        <v>0</v>
      </c>
      <c r="T71" s="202">
        <v>0</v>
      </c>
      <c r="U71" s="202">
        <v>7.57</v>
      </c>
      <c r="V71" s="202">
        <v>1.35</v>
      </c>
      <c r="W71" s="202">
        <v>5.78</v>
      </c>
      <c r="X71" s="202">
        <v>0.79</v>
      </c>
      <c r="Y71" s="202">
        <v>0</v>
      </c>
      <c r="Z71" s="202">
        <v>37.99</v>
      </c>
      <c r="AA71" s="202">
        <v>11.27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26.61</v>
      </c>
      <c r="AJ71" s="202">
        <v>0</v>
      </c>
      <c r="AK71" s="202">
        <v>9.23</v>
      </c>
      <c r="AL71" s="202">
        <v>0</v>
      </c>
      <c r="AM71" s="202">
        <v>0</v>
      </c>
      <c r="AN71" s="202">
        <v>0</v>
      </c>
      <c r="AO71" s="202">
        <v>106.2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17.57</v>
      </c>
      <c r="H72" s="202">
        <v>0</v>
      </c>
      <c r="I72" s="202">
        <v>0</v>
      </c>
      <c r="J72" s="202">
        <v>1.1200000000000001</v>
      </c>
      <c r="K72" s="202">
        <v>77.12</v>
      </c>
      <c r="L72" s="202">
        <v>20.010000000000002</v>
      </c>
      <c r="M72" s="202">
        <v>0</v>
      </c>
      <c r="N72" s="202">
        <v>0.95</v>
      </c>
      <c r="O72" s="202">
        <v>1.6</v>
      </c>
      <c r="P72" s="202">
        <v>2.13</v>
      </c>
      <c r="Q72" s="202">
        <v>2.31</v>
      </c>
      <c r="R72" s="202">
        <v>4.96</v>
      </c>
      <c r="S72" s="202">
        <v>0</v>
      </c>
      <c r="T72" s="202">
        <v>0</v>
      </c>
      <c r="U72" s="202">
        <v>7.57</v>
      </c>
      <c r="V72" s="202">
        <v>1.35</v>
      </c>
      <c r="W72" s="202">
        <v>5.78</v>
      </c>
      <c r="X72" s="202">
        <v>0.79</v>
      </c>
      <c r="Y72" s="202">
        <v>0</v>
      </c>
      <c r="Z72" s="202">
        <v>37.99</v>
      </c>
      <c r="AA72" s="202">
        <v>11.27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26.61</v>
      </c>
      <c r="AJ72" s="202">
        <v>0</v>
      </c>
      <c r="AK72" s="202">
        <v>9.23</v>
      </c>
      <c r="AL72" s="202">
        <v>0</v>
      </c>
      <c r="AM72" s="202">
        <v>0</v>
      </c>
      <c r="AN72" s="202">
        <v>0</v>
      </c>
      <c r="AO72" s="202">
        <v>106.2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17.57</v>
      </c>
      <c r="H73" s="202">
        <v>0</v>
      </c>
      <c r="I73" s="202">
        <v>0</v>
      </c>
      <c r="J73" s="202">
        <v>2.78</v>
      </c>
      <c r="K73" s="202">
        <v>77.02</v>
      </c>
      <c r="L73" s="202">
        <v>19.64</v>
      </c>
      <c r="M73" s="202">
        <v>0</v>
      </c>
      <c r="N73" s="202">
        <v>0.95</v>
      </c>
      <c r="O73" s="202">
        <v>1.6</v>
      </c>
      <c r="P73" s="202">
        <v>2.13</v>
      </c>
      <c r="Q73" s="202">
        <v>2.31</v>
      </c>
      <c r="R73" s="202">
        <v>4.96</v>
      </c>
      <c r="S73" s="202">
        <v>0</v>
      </c>
      <c r="T73" s="202">
        <v>0</v>
      </c>
      <c r="U73" s="202">
        <v>7.57</v>
      </c>
      <c r="V73" s="202">
        <v>1.35</v>
      </c>
      <c r="W73" s="202">
        <v>5.78</v>
      </c>
      <c r="X73" s="202">
        <v>0.79</v>
      </c>
      <c r="Y73" s="202">
        <v>0</v>
      </c>
      <c r="Z73" s="202">
        <v>37.99</v>
      </c>
      <c r="AA73" s="202">
        <v>11.27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26.61</v>
      </c>
      <c r="AJ73" s="202">
        <v>0</v>
      </c>
      <c r="AK73" s="202">
        <v>9.23</v>
      </c>
      <c r="AL73" s="202">
        <v>0</v>
      </c>
      <c r="AM73" s="202">
        <v>0</v>
      </c>
      <c r="AN73" s="202">
        <v>0</v>
      </c>
      <c r="AO73" s="202">
        <v>106.2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0.8</v>
      </c>
      <c r="E74" s="202">
        <v>0</v>
      </c>
      <c r="F74" s="202">
        <v>0</v>
      </c>
      <c r="G74" s="202">
        <v>17.57</v>
      </c>
      <c r="H74" s="202">
        <v>0</v>
      </c>
      <c r="I74" s="202">
        <v>0</v>
      </c>
      <c r="J74" s="202">
        <v>6.68</v>
      </c>
      <c r="K74" s="202">
        <v>77.010000000000005</v>
      </c>
      <c r="L74" s="202">
        <v>19.64</v>
      </c>
      <c r="M74" s="202">
        <v>0</v>
      </c>
      <c r="N74" s="202">
        <v>0.95</v>
      </c>
      <c r="O74" s="202">
        <v>1.6</v>
      </c>
      <c r="P74" s="202">
        <v>2.13</v>
      </c>
      <c r="Q74" s="202">
        <v>2.31</v>
      </c>
      <c r="R74" s="202">
        <v>4.96</v>
      </c>
      <c r="S74" s="202">
        <v>0</v>
      </c>
      <c r="T74" s="202">
        <v>0</v>
      </c>
      <c r="U74" s="202">
        <v>7.57</v>
      </c>
      <c r="V74" s="202">
        <v>1.35</v>
      </c>
      <c r="W74" s="202">
        <v>0.36</v>
      </c>
      <c r="X74" s="202">
        <v>0.79</v>
      </c>
      <c r="Y74" s="202">
        <v>0</v>
      </c>
      <c r="Z74" s="202">
        <v>39.11</v>
      </c>
      <c r="AA74" s="202">
        <v>11.29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26.61</v>
      </c>
      <c r="AJ74" s="202">
        <v>0</v>
      </c>
      <c r="AK74" s="202">
        <v>9.23</v>
      </c>
      <c r="AL74" s="202">
        <v>0</v>
      </c>
      <c r="AM74" s="202">
        <v>0</v>
      </c>
      <c r="AN74" s="202">
        <v>0</v>
      </c>
      <c r="AO74" s="202">
        <v>106.2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2.4</v>
      </c>
      <c r="E75" s="202">
        <v>0</v>
      </c>
      <c r="F75" s="202">
        <v>0</v>
      </c>
      <c r="G75" s="202">
        <v>17.57</v>
      </c>
      <c r="H75" s="202">
        <v>0</v>
      </c>
      <c r="I75" s="202">
        <v>0</v>
      </c>
      <c r="J75" s="202">
        <v>10.02</v>
      </c>
      <c r="K75" s="202">
        <v>77.02</v>
      </c>
      <c r="L75" s="202">
        <v>19.64</v>
      </c>
      <c r="M75" s="202">
        <v>0</v>
      </c>
      <c r="N75" s="202">
        <v>0.95</v>
      </c>
      <c r="O75" s="202">
        <v>1.6</v>
      </c>
      <c r="P75" s="202">
        <v>2.13</v>
      </c>
      <c r="Q75" s="202">
        <v>2.31</v>
      </c>
      <c r="R75" s="202">
        <v>4.96</v>
      </c>
      <c r="S75" s="202">
        <v>0</v>
      </c>
      <c r="T75" s="202">
        <v>0</v>
      </c>
      <c r="U75" s="202">
        <v>7.57</v>
      </c>
      <c r="V75" s="202">
        <v>1.35</v>
      </c>
      <c r="W75" s="202">
        <v>0.36</v>
      </c>
      <c r="X75" s="202">
        <v>0.79</v>
      </c>
      <c r="Y75" s="202">
        <v>0</v>
      </c>
      <c r="Z75" s="202">
        <v>37.99</v>
      </c>
      <c r="AA75" s="202">
        <v>2.08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26.61</v>
      </c>
      <c r="AJ75" s="202">
        <v>0</v>
      </c>
      <c r="AK75" s="202">
        <v>9.23</v>
      </c>
      <c r="AL75" s="202">
        <v>0</v>
      </c>
      <c r="AM75" s="202">
        <v>0</v>
      </c>
      <c r="AN75" s="202">
        <v>0</v>
      </c>
      <c r="AO75" s="202">
        <v>108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4</v>
      </c>
      <c r="E76" s="202">
        <v>0</v>
      </c>
      <c r="F76" s="202">
        <v>0</v>
      </c>
      <c r="G76" s="202">
        <v>17.57</v>
      </c>
      <c r="H76" s="202">
        <v>0</v>
      </c>
      <c r="I76" s="202">
        <v>0</v>
      </c>
      <c r="J76" s="202">
        <v>13.36</v>
      </c>
      <c r="K76" s="202">
        <v>77.02</v>
      </c>
      <c r="L76" s="202">
        <v>19.64</v>
      </c>
      <c r="M76" s="202">
        <v>0</v>
      </c>
      <c r="N76" s="202">
        <v>0.95</v>
      </c>
      <c r="O76" s="202">
        <v>1.6</v>
      </c>
      <c r="P76" s="202">
        <v>2.13</v>
      </c>
      <c r="Q76" s="202">
        <v>2.31</v>
      </c>
      <c r="R76" s="202">
        <v>4.96</v>
      </c>
      <c r="S76" s="202">
        <v>0</v>
      </c>
      <c r="T76" s="202">
        <v>0</v>
      </c>
      <c r="U76" s="202">
        <v>7.57</v>
      </c>
      <c r="V76" s="202">
        <v>1.35</v>
      </c>
      <c r="W76" s="202">
        <v>0.36</v>
      </c>
      <c r="X76" s="202">
        <v>0.79</v>
      </c>
      <c r="Y76" s="202">
        <v>0</v>
      </c>
      <c r="Z76" s="202">
        <v>37.99</v>
      </c>
      <c r="AA76" s="202">
        <v>2.08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26.61</v>
      </c>
      <c r="AJ76" s="202">
        <v>0</v>
      </c>
      <c r="AK76" s="202">
        <v>9.23</v>
      </c>
      <c r="AL76" s="202">
        <v>0</v>
      </c>
      <c r="AM76" s="202">
        <v>0</v>
      </c>
      <c r="AN76" s="202">
        <v>0</v>
      </c>
      <c r="AO76" s="202">
        <v>108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5.07</v>
      </c>
      <c r="E77" s="202">
        <v>0</v>
      </c>
      <c r="F77" s="202">
        <v>0</v>
      </c>
      <c r="G77" s="202">
        <v>17.57</v>
      </c>
      <c r="H77" s="202">
        <v>0</v>
      </c>
      <c r="I77" s="202">
        <v>0</v>
      </c>
      <c r="J77" s="202">
        <v>13.36</v>
      </c>
      <c r="K77" s="202">
        <v>77.010000000000005</v>
      </c>
      <c r="L77" s="202">
        <v>20.04</v>
      </c>
      <c r="M77" s="202">
        <v>0</v>
      </c>
      <c r="N77" s="202">
        <v>0.95</v>
      </c>
      <c r="O77" s="202">
        <v>1.6</v>
      </c>
      <c r="P77" s="202">
        <v>2.13</v>
      </c>
      <c r="Q77" s="202">
        <v>2.31</v>
      </c>
      <c r="R77" s="202">
        <v>4.96</v>
      </c>
      <c r="S77" s="202">
        <v>0</v>
      </c>
      <c r="T77" s="202">
        <v>0</v>
      </c>
      <c r="U77" s="202">
        <v>7.57</v>
      </c>
      <c r="V77" s="202">
        <v>0.28000000000000003</v>
      </c>
      <c r="W77" s="202">
        <v>0.36</v>
      </c>
      <c r="X77" s="202">
        <v>0.79</v>
      </c>
      <c r="Y77" s="202">
        <v>0</v>
      </c>
      <c r="Z77" s="202">
        <v>37.99</v>
      </c>
      <c r="AA77" s="202">
        <v>2.08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26.61</v>
      </c>
      <c r="AJ77" s="202">
        <v>0</v>
      </c>
      <c r="AK77" s="202">
        <v>9.23</v>
      </c>
      <c r="AL77" s="202">
        <v>0</v>
      </c>
      <c r="AM77" s="202">
        <v>0</v>
      </c>
      <c r="AN77" s="202">
        <v>0</v>
      </c>
      <c r="AO77" s="202">
        <v>108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6.4</v>
      </c>
      <c r="E78" s="202">
        <v>0</v>
      </c>
      <c r="F78" s="202">
        <v>0</v>
      </c>
      <c r="G78" s="202">
        <v>17.57</v>
      </c>
      <c r="H78" s="202">
        <v>0</v>
      </c>
      <c r="I78" s="202">
        <v>0</v>
      </c>
      <c r="J78" s="202">
        <v>13.36</v>
      </c>
      <c r="K78" s="202">
        <v>66.86</v>
      </c>
      <c r="L78" s="202">
        <v>14</v>
      </c>
      <c r="M78" s="202">
        <v>0</v>
      </c>
      <c r="N78" s="202">
        <v>0.95</v>
      </c>
      <c r="O78" s="202">
        <v>1.6</v>
      </c>
      <c r="P78" s="202">
        <v>2.13</v>
      </c>
      <c r="Q78" s="202">
        <v>2.34</v>
      </c>
      <c r="R78" s="202">
        <v>4.63</v>
      </c>
      <c r="S78" s="202">
        <v>0</v>
      </c>
      <c r="T78" s="202">
        <v>0</v>
      </c>
      <c r="U78" s="202">
        <v>7.57</v>
      </c>
      <c r="V78" s="202">
        <v>0.28000000000000003</v>
      </c>
      <c r="W78" s="202">
        <v>0.36</v>
      </c>
      <c r="X78" s="202">
        <v>0.79</v>
      </c>
      <c r="Y78" s="202">
        <v>0</v>
      </c>
      <c r="Z78" s="202">
        <v>2.23</v>
      </c>
      <c r="AA78" s="202">
        <v>0.53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26.61</v>
      </c>
      <c r="AJ78" s="202">
        <v>0</v>
      </c>
      <c r="AK78" s="202">
        <v>9.23</v>
      </c>
      <c r="AL78" s="202">
        <v>0</v>
      </c>
      <c r="AM78" s="202">
        <v>0</v>
      </c>
      <c r="AN78" s="202">
        <v>0</v>
      </c>
      <c r="AO78" s="202">
        <v>108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6.4</v>
      </c>
      <c r="E79" s="202">
        <v>0</v>
      </c>
      <c r="F79" s="202">
        <v>0</v>
      </c>
      <c r="G79" s="202">
        <v>17.57</v>
      </c>
      <c r="H79" s="202">
        <v>0</v>
      </c>
      <c r="I79" s="202">
        <v>0</v>
      </c>
      <c r="J79" s="202">
        <v>13.36</v>
      </c>
      <c r="K79" s="202">
        <v>76.23</v>
      </c>
      <c r="L79" s="202">
        <v>4.79</v>
      </c>
      <c r="M79" s="202">
        <v>0</v>
      </c>
      <c r="N79" s="202">
        <v>0.95</v>
      </c>
      <c r="O79" s="202">
        <v>1.6</v>
      </c>
      <c r="P79" s="202">
        <v>2.13</v>
      </c>
      <c r="Q79" s="202">
        <v>2.21</v>
      </c>
      <c r="R79" s="202">
        <v>4.63</v>
      </c>
      <c r="S79" s="202">
        <v>0</v>
      </c>
      <c r="T79" s="202">
        <v>0</v>
      </c>
      <c r="U79" s="202">
        <v>7.57</v>
      </c>
      <c r="V79" s="202">
        <v>0.28000000000000003</v>
      </c>
      <c r="W79" s="202">
        <v>0.36</v>
      </c>
      <c r="X79" s="202">
        <v>0.79</v>
      </c>
      <c r="Y79" s="202">
        <v>0</v>
      </c>
      <c r="Z79" s="202">
        <v>2.23</v>
      </c>
      <c r="AA79" s="202">
        <v>0.53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26.61</v>
      </c>
      <c r="AJ79" s="202">
        <v>0</v>
      </c>
      <c r="AK79" s="202">
        <v>9.23</v>
      </c>
      <c r="AL79" s="202">
        <v>0</v>
      </c>
      <c r="AM79" s="202">
        <v>0</v>
      </c>
      <c r="AN79" s="202">
        <v>0</v>
      </c>
      <c r="AO79" s="202">
        <v>108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6.4</v>
      </c>
      <c r="E80" s="202">
        <v>0</v>
      </c>
      <c r="F80" s="202">
        <v>0</v>
      </c>
      <c r="G80" s="202">
        <v>17.57</v>
      </c>
      <c r="H80" s="202">
        <v>0</v>
      </c>
      <c r="I80" s="202">
        <v>0</v>
      </c>
      <c r="J80" s="202">
        <v>13.36</v>
      </c>
      <c r="K80" s="202">
        <v>76.23</v>
      </c>
      <c r="L80" s="202">
        <v>4.54</v>
      </c>
      <c r="M80" s="202">
        <v>0</v>
      </c>
      <c r="N80" s="202">
        <v>0.95</v>
      </c>
      <c r="O80" s="202">
        <v>1.6</v>
      </c>
      <c r="P80" s="202">
        <v>2.13</v>
      </c>
      <c r="Q80" s="202">
        <v>0.16</v>
      </c>
      <c r="R80" s="202">
        <v>0.33</v>
      </c>
      <c r="S80" s="202">
        <v>0</v>
      </c>
      <c r="T80" s="202">
        <v>0</v>
      </c>
      <c r="U80" s="202">
        <v>7.57</v>
      </c>
      <c r="V80" s="202">
        <v>0.28000000000000003</v>
      </c>
      <c r="W80" s="202">
        <v>0.36</v>
      </c>
      <c r="X80" s="202">
        <v>0.79</v>
      </c>
      <c r="Y80" s="202">
        <v>0</v>
      </c>
      <c r="Z80" s="202">
        <v>2.23</v>
      </c>
      <c r="AA80" s="202">
        <v>0.53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26.61</v>
      </c>
      <c r="AJ80" s="202">
        <v>0</v>
      </c>
      <c r="AK80" s="202">
        <v>9.23</v>
      </c>
      <c r="AL80" s="202">
        <v>0</v>
      </c>
      <c r="AM80" s="202">
        <v>0</v>
      </c>
      <c r="AN80" s="202">
        <v>0</v>
      </c>
      <c r="AO80" s="202">
        <v>108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6.54</v>
      </c>
      <c r="E81" s="202">
        <v>0</v>
      </c>
      <c r="F81" s="202">
        <v>0</v>
      </c>
      <c r="G81" s="202">
        <v>17.57</v>
      </c>
      <c r="H81" s="202">
        <v>0</v>
      </c>
      <c r="I81" s="202">
        <v>0</v>
      </c>
      <c r="J81" s="202">
        <v>13.36</v>
      </c>
      <c r="K81" s="202">
        <v>8.85</v>
      </c>
      <c r="L81" s="202">
        <v>0.87</v>
      </c>
      <c r="M81" s="202">
        <v>0</v>
      </c>
      <c r="N81" s="202">
        <v>0.95</v>
      </c>
      <c r="O81" s="202">
        <v>1.6</v>
      </c>
      <c r="P81" s="202">
        <v>2.13</v>
      </c>
      <c r="Q81" s="202">
        <v>0.16</v>
      </c>
      <c r="R81" s="202">
        <v>0.33</v>
      </c>
      <c r="S81" s="202">
        <v>0</v>
      </c>
      <c r="T81" s="202">
        <v>0</v>
      </c>
      <c r="U81" s="202">
        <v>7.57</v>
      </c>
      <c r="V81" s="202">
        <v>0.28000000000000003</v>
      </c>
      <c r="W81" s="202">
        <v>0.36</v>
      </c>
      <c r="X81" s="202">
        <v>0.79</v>
      </c>
      <c r="Y81" s="202">
        <v>0</v>
      </c>
      <c r="Z81" s="202">
        <v>2.23</v>
      </c>
      <c r="AA81" s="202">
        <v>0.53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26.61</v>
      </c>
      <c r="AJ81" s="202">
        <v>0</v>
      </c>
      <c r="AK81" s="202">
        <v>12.6</v>
      </c>
      <c r="AL81" s="202">
        <v>0</v>
      </c>
      <c r="AM81" s="202">
        <v>0</v>
      </c>
      <c r="AN81" s="202">
        <v>0</v>
      </c>
      <c r="AO81" s="202">
        <v>108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6.54</v>
      </c>
      <c r="E82" s="202">
        <v>0</v>
      </c>
      <c r="F82" s="202">
        <v>0</v>
      </c>
      <c r="G82" s="202">
        <v>17.57</v>
      </c>
      <c r="H82" s="202">
        <v>0</v>
      </c>
      <c r="I82" s="202">
        <v>0</v>
      </c>
      <c r="J82" s="202">
        <v>13.36</v>
      </c>
      <c r="K82" s="202">
        <v>5.15</v>
      </c>
      <c r="L82" s="202">
        <v>0.87</v>
      </c>
      <c r="M82" s="202">
        <v>0</v>
      </c>
      <c r="N82" s="202">
        <v>0.95</v>
      </c>
      <c r="O82" s="202">
        <v>1.6</v>
      </c>
      <c r="P82" s="202">
        <v>2.13</v>
      </c>
      <c r="Q82" s="202">
        <v>0.16</v>
      </c>
      <c r="R82" s="202">
        <v>0.33</v>
      </c>
      <c r="S82" s="202">
        <v>0</v>
      </c>
      <c r="T82" s="202">
        <v>0</v>
      </c>
      <c r="U82" s="202">
        <v>7.57</v>
      </c>
      <c r="V82" s="202">
        <v>0.28000000000000003</v>
      </c>
      <c r="W82" s="202">
        <v>0.36</v>
      </c>
      <c r="X82" s="202">
        <v>0.79</v>
      </c>
      <c r="Y82" s="202">
        <v>0</v>
      </c>
      <c r="Z82" s="202">
        <v>2.23</v>
      </c>
      <c r="AA82" s="202">
        <v>0.53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26.61</v>
      </c>
      <c r="AJ82" s="202">
        <v>0</v>
      </c>
      <c r="AK82" s="202">
        <v>12.6</v>
      </c>
      <c r="AL82" s="202">
        <v>0</v>
      </c>
      <c r="AM82" s="202">
        <v>0</v>
      </c>
      <c r="AN82" s="202">
        <v>0</v>
      </c>
      <c r="AO82" s="202">
        <v>108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6.54</v>
      </c>
      <c r="E83" s="202">
        <v>0</v>
      </c>
      <c r="F83" s="202">
        <v>0</v>
      </c>
      <c r="G83" s="202">
        <v>17.57</v>
      </c>
      <c r="H83" s="202">
        <v>0</v>
      </c>
      <c r="I83" s="202">
        <v>0</v>
      </c>
      <c r="J83" s="202">
        <v>13.36</v>
      </c>
      <c r="K83" s="202">
        <v>5.15</v>
      </c>
      <c r="L83" s="202">
        <v>0.87</v>
      </c>
      <c r="M83" s="202">
        <v>0</v>
      </c>
      <c r="N83" s="202">
        <v>0.95</v>
      </c>
      <c r="O83" s="202">
        <v>1.6</v>
      </c>
      <c r="P83" s="202">
        <v>2.13</v>
      </c>
      <c r="Q83" s="202">
        <v>0.16</v>
      </c>
      <c r="R83" s="202">
        <v>0.33</v>
      </c>
      <c r="S83" s="202">
        <v>0</v>
      </c>
      <c r="T83" s="202">
        <v>0</v>
      </c>
      <c r="U83" s="202">
        <v>7.57</v>
      </c>
      <c r="V83" s="202">
        <v>0.28000000000000003</v>
      </c>
      <c r="W83" s="202">
        <v>0.36</v>
      </c>
      <c r="X83" s="202">
        <v>0.79</v>
      </c>
      <c r="Y83" s="202">
        <v>0</v>
      </c>
      <c r="Z83" s="202">
        <v>2.23</v>
      </c>
      <c r="AA83" s="202">
        <v>0.53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26.61</v>
      </c>
      <c r="AJ83" s="202">
        <v>0</v>
      </c>
      <c r="AK83" s="202">
        <v>12.6</v>
      </c>
      <c r="AL83" s="202">
        <v>0</v>
      </c>
      <c r="AM83" s="202">
        <v>0</v>
      </c>
      <c r="AN83" s="202">
        <v>0</v>
      </c>
      <c r="AO83" s="202">
        <v>108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6.54</v>
      </c>
      <c r="E84" s="202">
        <v>0</v>
      </c>
      <c r="F84" s="202">
        <v>0</v>
      </c>
      <c r="G84" s="202">
        <v>17.57</v>
      </c>
      <c r="H84" s="202">
        <v>0</v>
      </c>
      <c r="I84" s="202">
        <v>0</v>
      </c>
      <c r="J84" s="202">
        <v>13.36</v>
      </c>
      <c r="K84" s="202">
        <v>5.15</v>
      </c>
      <c r="L84" s="202">
        <v>0.87</v>
      </c>
      <c r="M84" s="202">
        <v>0</v>
      </c>
      <c r="N84" s="202">
        <v>0.95</v>
      </c>
      <c r="O84" s="202">
        <v>1.6</v>
      </c>
      <c r="P84" s="202">
        <v>2.13</v>
      </c>
      <c r="Q84" s="202">
        <v>0.16</v>
      </c>
      <c r="R84" s="202">
        <v>0.33</v>
      </c>
      <c r="S84" s="202">
        <v>0</v>
      </c>
      <c r="T84" s="202">
        <v>0</v>
      </c>
      <c r="U84" s="202">
        <v>7.57</v>
      </c>
      <c r="V84" s="202">
        <v>0.28000000000000003</v>
      </c>
      <c r="W84" s="202">
        <v>0.36</v>
      </c>
      <c r="X84" s="202">
        <v>0.79</v>
      </c>
      <c r="Y84" s="202">
        <v>0</v>
      </c>
      <c r="Z84" s="202">
        <v>2.23</v>
      </c>
      <c r="AA84" s="202">
        <v>0.53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26.61</v>
      </c>
      <c r="AJ84" s="202">
        <v>0</v>
      </c>
      <c r="AK84" s="202">
        <v>12.6</v>
      </c>
      <c r="AL84" s="202">
        <v>0</v>
      </c>
      <c r="AM84" s="202">
        <v>0</v>
      </c>
      <c r="AN84" s="202">
        <v>0</v>
      </c>
      <c r="AO84" s="202">
        <v>108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6.54</v>
      </c>
      <c r="E85" s="202">
        <v>0</v>
      </c>
      <c r="F85" s="202">
        <v>0</v>
      </c>
      <c r="G85" s="202">
        <v>17.57</v>
      </c>
      <c r="H85" s="202">
        <v>0</v>
      </c>
      <c r="I85" s="202">
        <v>0</v>
      </c>
      <c r="J85" s="202">
        <v>13.36</v>
      </c>
      <c r="K85" s="202">
        <v>5.15</v>
      </c>
      <c r="L85" s="202">
        <v>0.87</v>
      </c>
      <c r="M85" s="202">
        <v>0</v>
      </c>
      <c r="N85" s="202">
        <v>0.95</v>
      </c>
      <c r="O85" s="202">
        <v>1.6</v>
      </c>
      <c r="P85" s="202">
        <v>2.13</v>
      </c>
      <c r="Q85" s="202">
        <v>0.16</v>
      </c>
      <c r="R85" s="202">
        <v>0.33</v>
      </c>
      <c r="S85" s="202">
        <v>0</v>
      </c>
      <c r="T85" s="202">
        <v>0</v>
      </c>
      <c r="U85" s="202">
        <v>7.57</v>
      </c>
      <c r="V85" s="202">
        <v>0.28000000000000003</v>
      </c>
      <c r="W85" s="202">
        <v>0.36</v>
      </c>
      <c r="X85" s="202">
        <v>0.79</v>
      </c>
      <c r="Y85" s="202">
        <v>0</v>
      </c>
      <c r="Z85" s="202">
        <v>2.23</v>
      </c>
      <c r="AA85" s="202">
        <v>0.53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26.61</v>
      </c>
      <c r="AJ85" s="202">
        <v>0</v>
      </c>
      <c r="AK85" s="202">
        <v>12.6</v>
      </c>
      <c r="AL85" s="202">
        <v>0</v>
      </c>
      <c r="AM85" s="202">
        <v>0</v>
      </c>
      <c r="AN85" s="202">
        <v>0</v>
      </c>
      <c r="AO85" s="202">
        <v>108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6.54</v>
      </c>
      <c r="E86" s="202">
        <v>0</v>
      </c>
      <c r="F86" s="202">
        <v>0</v>
      </c>
      <c r="G86" s="202">
        <v>17.57</v>
      </c>
      <c r="H86" s="202">
        <v>0</v>
      </c>
      <c r="I86" s="202">
        <v>0</v>
      </c>
      <c r="J86" s="202">
        <v>13.36</v>
      </c>
      <c r="K86" s="202">
        <v>5.15</v>
      </c>
      <c r="L86" s="202">
        <v>0.87</v>
      </c>
      <c r="M86" s="202">
        <v>0</v>
      </c>
      <c r="N86" s="202">
        <v>0.95</v>
      </c>
      <c r="O86" s="202">
        <v>1.6</v>
      </c>
      <c r="P86" s="202">
        <v>2.13</v>
      </c>
      <c r="Q86" s="202">
        <v>0.16</v>
      </c>
      <c r="R86" s="202">
        <v>0.33</v>
      </c>
      <c r="S86" s="202">
        <v>0</v>
      </c>
      <c r="T86" s="202">
        <v>0</v>
      </c>
      <c r="U86" s="202">
        <v>7.57</v>
      </c>
      <c r="V86" s="202">
        <v>0.28000000000000003</v>
      </c>
      <c r="W86" s="202">
        <v>0.36</v>
      </c>
      <c r="X86" s="202">
        <v>0.79</v>
      </c>
      <c r="Y86" s="202">
        <v>0</v>
      </c>
      <c r="Z86" s="202">
        <v>2.23</v>
      </c>
      <c r="AA86" s="202">
        <v>0.53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26.61</v>
      </c>
      <c r="AJ86" s="202">
        <v>0</v>
      </c>
      <c r="AK86" s="202">
        <v>12.6</v>
      </c>
      <c r="AL86" s="202">
        <v>0</v>
      </c>
      <c r="AM86" s="202">
        <v>0</v>
      </c>
      <c r="AN86" s="202">
        <v>0</v>
      </c>
      <c r="AO86" s="202">
        <v>108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6.59</v>
      </c>
      <c r="E87" s="202">
        <v>0</v>
      </c>
      <c r="F87" s="202">
        <v>0</v>
      </c>
      <c r="G87" s="202">
        <v>17.57</v>
      </c>
      <c r="H87" s="202">
        <v>0</v>
      </c>
      <c r="I87" s="202">
        <v>0</v>
      </c>
      <c r="J87" s="202">
        <v>13.36</v>
      </c>
      <c r="K87" s="202">
        <v>0</v>
      </c>
      <c r="L87" s="202">
        <v>0.87</v>
      </c>
      <c r="M87" s="202">
        <v>0</v>
      </c>
      <c r="N87" s="202">
        <v>0.95</v>
      </c>
      <c r="O87" s="202">
        <v>1.6</v>
      </c>
      <c r="P87" s="202">
        <v>2.13</v>
      </c>
      <c r="Q87" s="202">
        <v>0.16</v>
      </c>
      <c r="R87" s="202">
        <v>0.33</v>
      </c>
      <c r="S87" s="202">
        <v>0</v>
      </c>
      <c r="T87" s="202">
        <v>0</v>
      </c>
      <c r="U87" s="202">
        <v>7.57</v>
      </c>
      <c r="V87" s="202">
        <v>0.28000000000000003</v>
      </c>
      <c r="W87" s="202">
        <v>0.36</v>
      </c>
      <c r="X87" s="202">
        <v>0.79</v>
      </c>
      <c r="Y87" s="202">
        <v>0</v>
      </c>
      <c r="Z87" s="202">
        <v>2.23</v>
      </c>
      <c r="AA87" s="202">
        <v>0.53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26.61</v>
      </c>
      <c r="AJ87" s="202">
        <v>0</v>
      </c>
      <c r="AK87" s="202">
        <v>12.6</v>
      </c>
      <c r="AL87" s="202">
        <v>0</v>
      </c>
      <c r="AM87" s="202">
        <v>0</v>
      </c>
      <c r="AN87" s="202">
        <v>0</v>
      </c>
      <c r="AO87" s="202">
        <v>108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6.59</v>
      </c>
      <c r="E88" s="202">
        <v>0</v>
      </c>
      <c r="F88" s="202">
        <v>0</v>
      </c>
      <c r="G88" s="202">
        <v>17.57</v>
      </c>
      <c r="H88" s="202">
        <v>0</v>
      </c>
      <c r="I88" s="202">
        <v>0</v>
      </c>
      <c r="J88" s="202">
        <v>13.36</v>
      </c>
      <c r="K88" s="202">
        <v>5.15</v>
      </c>
      <c r="L88" s="202">
        <v>0.87</v>
      </c>
      <c r="M88" s="202">
        <v>0</v>
      </c>
      <c r="N88" s="202">
        <v>0.95</v>
      </c>
      <c r="O88" s="202">
        <v>1.6</v>
      </c>
      <c r="P88" s="202">
        <v>2.13</v>
      </c>
      <c r="Q88" s="202">
        <v>0.16</v>
      </c>
      <c r="R88" s="202">
        <v>0.33</v>
      </c>
      <c r="S88" s="202">
        <v>0</v>
      </c>
      <c r="T88" s="202">
        <v>0</v>
      </c>
      <c r="U88" s="202">
        <v>7.57</v>
      </c>
      <c r="V88" s="202">
        <v>0.28000000000000003</v>
      </c>
      <c r="W88" s="202">
        <v>0.36</v>
      </c>
      <c r="X88" s="202">
        <v>0.79</v>
      </c>
      <c r="Y88" s="202">
        <v>0</v>
      </c>
      <c r="Z88" s="202">
        <v>2.23</v>
      </c>
      <c r="AA88" s="202">
        <v>0.53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26.61</v>
      </c>
      <c r="AJ88" s="202">
        <v>0</v>
      </c>
      <c r="AK88" s="202">
        <v>12.6</v>
      </c>
      <c r="AL88" s="202">
        <v>0</v>
      </c>
      <c r="AM88" s="202">
        <v>0</v>
      </c>
      <c r="AN88" s="202">
        <v>0</v>
      </c>
      <c r="AO88" s="202">
        <v>108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10.46</v>
      </c>
      <c r="E89" s="202">
        <v>0</v>
      </c>
      <c r="F89" s="202">
        <v>0</v>
      </c>
      <c r="G89" s="202">
        <v>17.57</v>
      </c>
      <c r="H89" s="202">
        <v>0</v>
      </c>
      <c r="I89" s="202">
        <v>0</v>
      </c>
      <c r="J89" s="202">
        <v>13.36</v>
      </c>
      <c r="K89" s="202">
        <v>5.15</v>
      </c>
      <c r="L89" s="202">
        <v>0.87</v>
      </c>
      <c r="M89" s="202">
        <v>0</v>
      </c>
      <c r="N89" s="202">
        <v>0.95</v>
      </c>
      <c r="O89" s="202">
        <v>1.6</v>
      </c>
      <c r="P89" s="202">
        <v>2.13</v>
      </c>
      <c r="Q89" s="202">
        <v>0.16</v>
      </c>
      <c r="R89" s="202">
        <v>0.33</v>
      </c>
      <c r="S89" s="202">
        <v>0</v>
      </c>
      <c r="T89" s="202">
        <v>0</v>
      </c>
      <c r="U89" s="202">
        <v>7.57</v>
      </c>
      <c r="V89" s="202">
        <v>0.28000000000000003</v>
      </c>
      <c r="W89" s="202">
        <v>0.36</v>
      </c>
      <c r="X89" s="202">
        <v>0.79</v>
      </c>
      <c r="Y89" s="202">
        <v>0</v>
      </c>
      <c r="Z89" s="202">
        <v>2.23</v>
      </c>
      <c r="AA89" s="202">
        <v>0.53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26.61</v>
      </c>
      <c r="AJ89" s="202">
        <v>0</v>
      </c>
      <c r="AK89" s="202">
        <v>9.23</v>
      </c>
      <c r="AL89" s="202">
        <v>0</v>
      </c>
      <c r="AM89" s="202">
        <v>0</v>
      </c>
      <c r="AN89" s="202">
        <v>0</v>
      </c>
      <c r="AO89" s="202">
        <v>108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10.46</v>
      </c>
      <c r="E90" s="202">
        <v>0</v>
      </c>
      <c r="F90" s="202">
        <v>0</v>
      </c>
      <c r="G90" s="202">
        <v>17.57</v>
      </c>
      <c r="H90" s="202">
        <v>0</v>
      </c>
      <c r="I90" s="202">
        <v>0</v>
      </c>
      <c r="J90" s="202">
        <v>13.36</v>
      </c>
      <c r="K90" s="202">
        <v>5.15</v>
      </c>
      <c r="L90" s="202">
        <v>0.87</v>
      </c>
      <c r="M90" s="202">
        <v>0</v>
      </c>
      <c r="N90" s="202">
        <v>0.95</v>
      </c>
      <c r="O90" s="202">
        <v>1.6</v>
      </c>
      <c r="P90" s="202">
        <v>2.13</v>
      </c>
      <c r="Q90" s="202">
        <v>0.16</v>
      </c>
      <c r="R90" s="202">
        <v>0.33</v>
      </c>
      <c r="S90" s="202">
        <v>0</v>
      </c>
      <c r="T90" s="202">
        <v>0</v>
      </c>
      <c r="U90" s="202">
        <v>7.57</v>
      </c>
      <c r="V90" s="202">
        <v>0.28000000000000003</v>
      </c>
      <c r="W90" s="202">
        <v>0.36</v>
      </c>
      <c r="X90" s="202">
        <v>0.79</v>
      </c>
      <c r="Y90" s="202">
        <v>0</v>
      </c>
      <c r="Z90" s="202">
        <v>2.23</v>
      </c>
      <c r="AA90" s="202">
        <v>0.53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26.61</v>
      </c>
      <c r="AJ90" s="202">
        <v>0</v>
      </c>
      <c r="AK90" s="202">
        <v>9.23</v>
      </c>
      <c r="AL90" s="202">
        <v>0</v>
      </c>
      <c r="AM90" s="202">
        <v>0</v>
      </c>
      <c r="AN90" s="202">
        <v>0</v>
      </c>
      <c r="AO90" s="202">
        <v>108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17.57</v>
      </c>
      <c r="H91" s="202">
        <v>0</v>
      </c>
      <c r="I91" s="202">
        <v>0</v>
      </c>
      <c r="J91" s="202">
        <v>13.36</v>
      </c>
      <c r="K91" s="202">
        <v>1.61</v>
      </c>
      <c r="L91" s="202">
        <v>0.87</v>
      </c>
      <c r="M91" s="202">
        <v>0</v>
      </c>
      <c r="N91" s="202">
        <v>0.95</v>
      </c>
      <c r="O91" s="202">
        <v>1.6</v>
      </c>
      <c r="P91" s="202">
        <v>2.13</v>
      </c>
      <c r="Q91" s="202">
        <v>0.16</v>
      </c>
      <c r="R91" s="202">
        <v>0.33</v>
      </c>
      <c r="S91" s="202">
        <v>0</v>
      </c>
      <c r="T91" s="202">
        <v>0</v>
      </c>
      <c r="U91" s="202">
        <v>7.57</v>
      </c>
      <c r="V91" s="202">
        <v>0.28000000000000003</v>
      </c>
      <c r="W91" s="202">
        <v>0.36</v>
      </c>
      <c r="X91" s="202">
        <v>0.79</v>
      </c>
      <c r="Y91" s="202">
        <v>0</v>
      </c>
      <c r="Z91" s="202">
        <v>2.23</v>
      </c>
      <c r="AA91" s="202">
        <v>0.53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26.61</v>
      </c>
      <c r="AJ91" s="202">
        <v>0</v>
      </c>
      <c r="AK91" s="202">
        <v>9.23</v>
      </c>
      <c r="AL91" s="202">
        <v>0</v>
      </c>
      <c r="AM91" s="202">
        <v>0</v>
      </c>
      <c r="AN91" s="202">
        <v>0</v>
      </c>
      <c r="AO91" s="202">
        <v>108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17.57</v>
      </c>
      <c r="H92" s="202">
        <v>0</v>
      </c>
      <c r="I92" s="202">
        <v>0</v>
      </c>
      <c r="J92" s="202">
        <v>13.36</v>
      </c>
      <c r="K92" s="202">
        <v>5.15</v>
      </c>
      <c r="L92" s="202">
        <v>0.87</v>
      </c>
      <c r="M92" s="202">
        <v>0</v>
      </c>
      <c r="N92" s="202">
        <v>0.95</v>
      </c>
      <c r="O92" s="202">
        <v>1.6</v>
      </c>
      <c r="P92" s="202">
        <v>2.13</v>
      </c>
      <c r="Q92" s="202">
        <v>0.16</v>
      </c>
      <c r="R92" s="202">
        <v>0.33</v>
      </c>
      <c r="S92" s="202">
        <v>0</v>
      </c>
      <c r="T92" s="202">
        <v>0</v>
      </c>
      <c r="U92" s="202">
        <v>7.57</v>
      </c>
      <c r="V92" s="202">
        <v>0.28000000000000003</v>
      </c>
      <c r="W92" s="202">
        <v>0.36</v>
      </c>
      <c r="X92" s="202">
        <v>0.79</v>
      </c>
      <c r="Y92" s="202">
        <v>0</v>
      </c>
      <c r="Z92" s="202">
        <v>2.23</v>
      </c>
      <c r="AA92" s="202">
        <v>0.53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26.61</v>
      </c>
      <c r="AJ92" s="202">
        <v>0</v>
      </c>
      <c r="AK92" s="202">
        <v>9.23</v>
      </c>
      <c r="AL92" s="202">
        <v>0</v>
      </c>
      <c r="AM92" s="202">
        <v>0</v>
      </c>
      <c r="AN92" s="202">
        <v>0</v>
      </c>
      <c r="AO92" s="202">
        <v>108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17.57</v>
      </c>
      <c r="H93" s="202">
        <v>0</v>
      </c>
      <c r="I93" s="202">
        <v>0</v>
      </c>
      <c r="J93" s="202">
        <v>13.36</v>
      </c>
      <c r="K93" s="202">
        <v>43.4</v>
      </c>
      <c r="L93" s="202">
        <v>0.87</v>
      </c>
      <c r="M93" s="202">
        <v>0</v>
      </c>
      <c r="N93" s="202">
        <v>0.95</v>
      </c>
      <c r="O93" s="202">
        <v>1.6</v>
      </c>
      <c r="P93" s="202">
        <v>2.13</v>
      </c>
      <c r="Q93" s="202">
        <v>0.16</v>
      </c>
      <c r="R93" s="202">
        <v>0.33</v>
      </c>
      <c r="S93" s="202">
        <v>0</v>
      </c>
      <c r="T93" s="202">
        <v>0</v>
      </c>
      <c r="U93" s="202">
        <v>7.57</v>
      </c>
      <c r="V93" s="202">
        <v>0.28000000000000003</v>
      </c>
      <c r="W93" s="202">
        <v>0.36</v>
      </c>
      <c r="X93" s="202">
        <v>0.79</v>
      </c>
      <c r="Y93" s="202">
        <v>0</v>
      </c>
      <c r="Z93" s="202">
        <v>2.23</v>
      </c>
      <c r="AA93" s="202">
        <v>0.53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26.61</v>
      </c>
      <c r="AJ93" s="202">
        <v>0</v>
      </c>
      <c r="AK93" s="202">
        <v>9.23</v>
      </c>
      <c r="AL93" s="202">
        <v>0</v>
      </c>
      <c r="AM93" s="202">
        <v>0</v>
      </c>
      <c r="AN93" s="202">
        <v>0</v>
      </c>
      <c r="AO93" s="202">
        <v>108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17.57</v>
      </c>
      <c r="H94" s="202">
        <v>0</v>
      </c>
      <c r="I94" s="202">
        <v>0</v>
      </c>
      <c r="J94" s="202">
        <v>13.36</v>
      </c>
      <c r="K94" s="202">
        <v>47.18</v>
      </c>
      <c r="L94" s="202">
        <v>0.87</v>
      </c>
      <c r="M94" s="202">
        <v>0</v>
      </c>
      <c r="N94" s="202">
        <v>0.95</v>
      </c>
      <c r="O94" s="202">
        <v>1.6</v>
      </c>
      <c r="P94" s="202">
        <v>2.13</v>
      </c>
      <c r="Q94" s="202">
        <v>0.16</v>
      </c>
      <c r="R94" s="202">
        <v>0.33</v>
      </c>
      <c r="S94" s="202">
        <v>0</v>
      </c>
      <c r="T94" s="202">
        <v>0</v>
      </c>
      <c r="U94" s="202">
        <v>7.57</v>
      </c>
      <c r="V94" s="202">
        <v>0.28000000000000003</v>
      </c>
      <c r="W94" s="202">
        <v>0.36</v>
      </c>
      <c r="X94" s="202">
        <v>0.79</v>
      </c>
      <c r="Y94" s="202">
        <v>0</v>
      </c>
      <c r="Z94" s="202">
        <v>2.23</v>
      </c>
      <c r="AA94" s="202">
        <v>0.53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26.61</v>
      </c>
      <c r="AJ94" s="202">
        <v>0</v>
      </c>
      <c r="AK94" s="202">
        <v>9.23</v>
      </c>
      <c r="AL94" s="202">
        <v>0</v>
      </c>
      <c r="AM94" s="202">
        <v>0</v>
      </c>
      <c r="AN94" s="202">
        <v>0</v>
      </c>
      <c r="AO94" s="202">
        <v>108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10.85</v>
      </c>
      <c r="E95" s="202">
        <v>0</v>
      </c>
      <c r="F95" s="202">
        <v>0</v>
      </c>
      <c r="G95" s="202">
        <v>17.57</v>
      </c>
      <c r="H95" s="202">
        <v>0</v>
      </c>
      <c r="I95" s="202">
        <v>0</v>
      </c>
      <c r="J95" s="202">
        <v>13.36</v>
      </c>
      <c r="K95" s="202">
        <v>76.239999999999995</v>
      </c>
      <c r="L95" s="202">
        <v>10.88</v>
      </c>
      <c r="M95" s="202">
        <v>0</v>
      </c>
      <c r="N95" s="202">
        <v>0.95</v>
      </c>
      <c r="O95" s="202">
        <v>1.6</v>
      </c>
      <c r="P95" s="202">
        <v>2.13</v>
      </c>
      <c r="Q95" s="202">
        <v>2.12</v>
      </c>
      <c r="R95" s="202">
        <v>4.58</v>
      </c>
      <c r="S95" s="202">
        <v>0</v>
      </c>
      <c r="T95" s="202">
        <v>0</v>
      </c>
      <c r="U95" s="202">
        <v>7.57</v>
      </c>
      <c r="V95" s="202">
        <v>0.28000000000000003</v>
      </c>
      <c r="W95" s="202">
        <v>0.36</v>
      </c>
      <c r="X95" s="202">
        <v>0.79</v>
      </c>
      <c r="Y95" s="202">
        <v>0</v>
      </c>
      <c r="Z95" s="202">
        <v>2.23</v>
      </c>
      <c r="AA95" s="202">
        <v>0.53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26.61</v>
      </c>
      <c r="AJ95" s="202">
        <v>0</v>
      </c>
      <c r="AK95" s="202">
        <v>9.23</v>
      </c>
      <c r="AL95" s="202">
        <v>0</v>
      </c>
      <c r="AM95" s="202">
        <v>0</v>
      </c>
      <c r="AN95" s="202">
        <v>0</v>
      </c>
      <c r="AO95" s="202">
        <v>108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10.85</v>
      </c>
      <c r="E96" s="202">
        <v>0</v>
      </c>
      <c r="F96" s="202">
        <v>0</v>
      </c>
      <c r="G96" s="202">
        <v>17.57</v>
      </c>
      <c r="H96" s="202">
        <v>0</v>
      </c>
      <c r="I96" s="202">
        <v>0</v>
      </c>
      <c r="J96" s="202">
        <v>13.36</v>
      </c>
      <c r="K96" s="202">
        <v>76.239999999999995</v>
      </c>
      <c r="L96" s="202">
        <v>15.76</v>
      </c>
      <c r="M96" s="202">
        <v>0</v>
      </c>
      <c r="N96" s="202">
        <v>0.95</v>
      </c>
      <c r="O96" s="202">
        <v>1.6</v>
      </c>
      <c r="P96" s="202">
        <v>2.13</v>
      </c>
      <c r="Q96" s="202">
        <v>2.12</v>
      </c>
      <c r="R96" s="202">
        <v>4.63</v>
      </c>
      <c r="S96" s="202">
        <v>0</v>
      </c>
      <c r="T96" s="202">
        <v>0</v>
      </c>
      <c r="U96" s="202">
        <v>7.57</v>
      </c>
      <c r="V96" s="202">
        <v>0.28000000000000003</v>
      </c>
      <c r="W96" s="202">
        <v>0.36</v>
      </c>
      <c r="X96" s="202">
        <v>0.79</v>
      </c>
      <c r="Y96" s="202">
        <v>0</v>
      </c>
      <c r="Z96" s="202">
        <v>2.23</v>
      </c>
      <c r="AA96" s="202">
        <v>0.53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26.61</v>
      </c>
      <c r="AJ96" s="202">
        <v>0</v>
      </c>
      <c r="AK96" s="202">
        <v>9.23</v>
      </c>
      <c r="AL96" s="202">
        <v>0</v>
      </c>
      <c r="AM96" s="202">
        <v>0</v>
      </c>
      <c r="AN96" s="202">
        <v>0</v>
      </c>
      <c r="AO96" s="202">
        <v>108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10.85</v>
      </c>
      <c r="E97" s="202">
        <v>0</v>
      </c>
      <c r="F97" s="202">
        <v>0</v>
      </c>
      <c r="G97" s="202">
        <v>17.57</v>
      </c>
      <c r="H97" s="202">
        <v>0</v>
      </c>
      <c r="I97" s="202">
        <v>0</v>
      </c>
      <c r="J97" s="202">
        <v>13.36</v>
      </c>
      <c r="K97" s="202">
        <v>76.97</v>
      </c>
      <c r="L97" s="202">
        <v>19.47</v>
      </c>
      <c r="M97" s="202">
        <v>0</v>
      </c>
      <c r="N97" s="202">
        <v>0.95</v>
      </c>
      <c r="O97" s="202">
        <v>1.6</v>
      </c>
      <c r="P97" s="202">
        <v>2.13</v>
      </c>
      <c r="Q97" s="202">
        <v>2.2200000000000002</v>
      </c>
      <c r="R97" s="202">
        <v>4.63</v>
      </c>
      <c r="S97" s="202">
        <v>0</v>
      </c>
      <c r="T97" s="202">
        <v>0</v>
      </c>
      <c r="U97" s="202">
        <v>7.57</v>
      </c>
      <c r="V97" s="202">
        <v>0.28000000000000003</v>
      </c>
      <c r="W97" s="202">
        <v>0.36</v>
      </c>
      <c r="X97" s="202">
        <v>0.79</v>
      </c>
      <c r="Y97" s="202">
        <v>0</v>
      </c>
      <c r="Z97" s="202">
        <v>2.23</v>
      </c>
      <c r="AA97" s="202">
        <v>0.53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26.61</v>
      </c>
      <c r="AJ97" s="202">
        <v>0</v>
      </c>
      <c r="AK97" s="202">
        <v>9.23</v>
      </c>
      <c r="AL97" s="202">
        <v>0</v>
      </c>
      <c r="AM97" s="202">
        <v>0</v>
      </c>
      <c r="AN97" s="202">
        <v>0</v>
      </c>
      <c r="AO97" s="202">
        <v>108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10.85</v>
      </c>
      <c r="E98" s="202">
        <v>0</v>
      </c>
      <c r="F98" s="202">
        <v>0</v>
      </c>
      <c r="G98" s="202">
        <v>17.57</v>
      </c>
      <c r="H98" s="202">
        <v>0</v>
      </c>
      <c r="I98" s="202">
        <v>0</v>
      </c>
      <c r="J98" s="202">
        <v>13.36</v>
      </c>
      <c r="K98" s="202">
        <v>76.97</v>
      </c>
      <c r="L98" s="202">
        <v>19.47</v>
      </c>
      <c r="M98" s="202">
        <v>0</v>
      </c>
      <c r="N98" s="202">
        <v>0.95</v>
      </c>
      <c r="O98" s="202">
        <v>1.6</v>
      </c>
      <c r="P98" s="202">
        <v>2.13</v>
      </c>
      <c r="Q98" s="202">
        <v>2.2200000000000002</v>
      </c>
      <c r="R98" s="202">
        <v>4.96</v>
      </c>
      <c r="S98" s="202">
        <v>0</v>
      </c>
      <c r="T98" s="202">
        <v>0</v>
      </c>
      <c r="U98" s="202">
        <v>7.57</v>
      </c>
      <c r="V98" s="202">
        <v>0.28000000000000003</v>
      </c>
      <c r="W98" s="202">
        <v>0.36</v>
      </c>
      <c r="X98" s="202">
        <v>0.79</v>
      </c>
      <c r="Y98" s="202">
        <v>0</v>
      </c>
      <c r="Z98" s="202">
        <v>2.23</v>
      </c>
      <c r="AA98" s="202">
        <v>0.53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26.61</v>
      </c>
      <c r="AJ98" s="202">
        <v>0</v>
      </c>
      <c r="AK98" s="202">
        <v>9.23</v>
      </c>
      <c r="AL98" s="202">
        <v>0</v>
      </c>
      <c r="AM98" s="202">
        <v>0</v>
      </c>
      <c r="AN98" s="202">
        <v>0</v>
      </c>
      <c r="AO98" s="202">
        <v>108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0.23585500000000015</v>
      </c>
      <c r="E99">
        <f t="shared" si="0"/>
        <v>0</v>
      </c>
      <c r="F99">
        <f t="shared" si="0"/>
        <v>0</v>
      </c>
      <c r="G99">
        <f t="shared" si="0"/>
        <v>0.42297999999999936</v>
      </c>
      <c r="H99">
        <f t="shared" si="0"/>
        <v>0</v>
      </c>
      <c r="I99">
        <f t="shared" si="0"/>
        <v>0</v>
      </c>
      <c r="J99">
        <f t="shared" si="0"/>
        <v>0.45702749999999953</v>
      </c>
      <c r="K99">
        <f t="shared" si="0"/>
        <v>1.6082125000000003</v>
      </c>
      <c r="L99">
        <f t="shared" si="0"/>
        <v>0.39350499999999999</v>
      </c>
      <c r="M99">
        <f t="shared" si="0"/>
        <v>0</v>
      </c>
      <c r="N99">
        <f t="shared" si="0"/>
        <v>2.2800000000000039E-2</v>
      </c>
      <c r="O99">
        <f t="shared" si="0"/>
        <v>3.8399999999999927E-2</v>
      </c>
      <c r="P99">
        <f t="shared" si="0"/>
        <v>5.1119999999999936E-2</v>
      </c>
      <c r="Q99">
        <f t="shared" si="0"/>
        <v>4.6114999999999989E-2</v>
      </c>
      <c r="R99">
        <f t="shared" si="0"/>
        <v>9.9099999999999827E-2</v>
      </c>
      <c r="S99">
        <f t="shared" si="0"/>
        <v>4.3499999999999995E-4</v>
      </c>
      <c r="T99">
        <f t="shared" si="0"/>
        <v>0</v>
      </c>
      <c r="U99">
        <f t="shared" si="0"/>
        <v>0.18563000000000029</v>
      </c>
      <c r="V99">
        <f t="shared" si="0"/>
        <v>3.5687499999999969E-2</v>
      </c>
      <c r="W99">
        <f t="shared" si="0"/>
        <v>9.1147499999999979E-2</v>
      </c>
      <c r="X99">
        <f t="shared" si="0"/>
        <v>0.19384499999999963</v>
      </c>
      <c r="Y99">
        <f t="shared" si="0"/>
        <v>0</v>
      </c>
      <c r="Z99">
        <f t="shared" si="0"/>
        <v>0.71534999999999926</v>
      </c>
      <c r="AA99">
        <f t="shared" si="0"/>
        <v>0.17376000000000003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0.65134000000000025</v>
      </c>
      <c r="AJ99">
        <f t="shared" si="0"/>
        <v>0</v>
      </c>
      <c r="AK99">
        <f t="shared" si="0"/>
        <v>0.22727000000000008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2.6135999999999986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10.28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11.31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10.43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11.31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10.43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11.31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10.43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11.31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11.31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11.31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11.31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11.31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11.31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11.31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11.31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11.31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11.31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11.31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11.31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11.31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11.31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11.31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11.31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11.31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11.31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11.31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11.31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11.31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11.31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11.31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11.31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11.31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11.31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11.31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11.31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11.31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11.31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11.31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11.31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11.31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10.94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10.94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10.94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10.94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10.94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10.94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10.94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10.94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10.94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10.94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10.94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10.94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10.16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10.76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10.16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10.76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10.16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10.76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10.16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10.76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10.029999999999999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10.76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10.029999999999999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10.76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10.029999999999999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10.76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10.029999999999999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10.76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10.029999999999999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10.76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10.029999999999999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10.76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10.029999999999999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10.76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10.029999999999999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10.76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10.029999999999999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10.76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10.029999999999999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10.76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10.029999999999999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10.76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10.029999999999999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10.76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10.029999999999999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10.76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10.029999999999999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10.76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10.029999999999999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10.76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10.029999999999999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10.76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10.029999999999999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10.76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10.029999999999999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10.76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10.029999999999999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10.76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10.029999999999999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10.76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10.029999999999999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10.94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10.029999999999999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10.94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10.029999999999999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10.94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10.029999999999999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10.94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10.029999999999999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10.94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10.029999999999999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10.94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10.029999999999999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10.94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10.029999999999999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10.94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10.029999999999999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10.94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10.029999999999999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10.94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10.029999999999999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10.94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10.029999999999999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10.94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10.029999999999999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10.94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10.029999999999999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10.94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10.029999999999999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10.94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10.029999999999999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10.94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10.029999999999999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10.94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10.029999999999999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10.94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10.029999999999999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10.94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10.029999999999999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10.94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10.029999999999999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10.94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10.029999999999999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10.94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10.029999999999999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10.94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10.029999999999999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10.94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0.24561249999999976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0.26481000000000027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8.4499999999999993</v>
      </c>
      <c r="H3" s="202">
        <v>0</v>
      </c>
      <c r="I3" s="202">
        <v>0</v>
      </c>
      <c r="J3" s="202">
        <v>10.83</v>
      </c>
      <c r="K3" s="202">
        <v>2.95</v>
      </c>
      <c r="L3" s="202">
        <v>6.28</v>
      </c>
      <c r="M3" s="202">
        <v>1.33</v>
      </c>
      <c r="N3" s="202">
        <v>2.95</v>
      </c>
      <c r="O3" s="202">
        <v>3.28</v>
      </c>
      <c r="P3" s="202">
        <v>5.27</v>
      </c>
      <c r="Q3" s="202">
        <v>0.4</v>
      </c>
      <c r="R3" s="202">
        <v>1.28</v>
      </c>
      <c r="S3" s="202">
        <v>0.45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50.93</v>
      </c>
      <c r="AJ3" s="202">
        <v>0</v>
      </c>
      <c r="AK3" s="202">
        <v>3.72</v>
      </c>
      <c r="AL3" s="202">
        <v>0</v>
      </c>
      <c r="AM3" s="202">
        <v>0</v>
      </c>
      <c r="AN3" s="202">
        <v>0</v>
      </c>
      <c r="AO3" s="202">
        <v>45.24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8.7100000000000009</v>
      </c>
      <c r="AV3" s="202">
        <v>0.05</v>
      </c>
      <c r="AW3" s="202">
        <v>0.13</v>
      </c>
      <c r="AX3" s="202">
        <v>0.1</v>
      </c>
      <c r="AY3" s="202">
        <v>0.12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8.4499999999999993</v>
      </c>
      <c r="H4" s="202">
        <v>0</v>
      </c>
      <c r="I4" s="202">
        <v>0</v>
      </c>
      <c r="J4" s="202">
        <v>10.83</v>
      </c>
      <c r="K4" s="202">
        <v>2.95</v>
      </c>
      <c r="L4" s="202">
        <v>6.28</v>
      </c>
      <c r="M4" s="202">
        <v>1.33</v>
      </c>
      <c r="N4" s="202">
        <v>2.95</v>
      </c>
      <c r="O4" s="202">
        <v>3.28</v>
      </c>
      <c r="P4" s="202">
        <v>5.27</v>
      </c>
      <c r="Q4" s="202">
        <v>0.4</v>
      </c>
      <c r="R4" s="202">
        <v>1.32</v>
      </c>
      <c r="S4" s="202">
        <v>0.46</v>
      </c>
      <c r="T4" s="202">
        <v>1.62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51.68</v>
      </c>
      <c r="AJ4" s="202">
        <v>0</v>
      </c>
      <c r="AK4" s="202">
        <v>3.72</v>
      </c>
      <c r="AL4" s="202">
        <v>0</v>
      </c>
      <c r="AM4" s="202">
        <v>0</v>
      </c>
      <c r="AN4" s="202">
        <v>0</v>
      </c>
      <c r="AO4" s="202">
        <v>45.24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8.7100000000000009</v>
      </c>
      <c r="AV4" s="202">
        <v>0.05</v>
      </c>
      <c r="AW4" s="202">
        <v>0.13</v>
      </c>
      <c r="AX4" s="202">
        <v>0.1</v>
      </c>
      <c r="AY4" s="202">
        <v>0.12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8.4499999999999993</v>
      </c>
      <c r="H5" s="202">
        <v>0</v>
      </c>
      <c r="I5" s="202">
        <v>0</v>
      </c>
      <c r="J5" s="202">
        <v>10.83</v>
      </c>
      <c r="K5" s="202">
        <v>2.95</v>
      </c>
      <c r="L5" s="202">
        <v>6.28</v>
      </c>
      <c r="M5" s="202">
        <v>1.33</v>
      </c>
      <c r="N5" s="202">
        <v>2.95</v>
      </c>
      <c r="O5" s="202">
        <v>3.28</v>
      </c>
      <c r="P5" s="202">
        <v>5.27</v>
      </c>
      <c r="Q5" s="202">
        <v>0.4</v>
      </c>
      <c r="R5" s="202">
        <v>1.32</v>
      </c>
      <c r="S5" s="202">
        <v>0.39</v>
      </c>
      <c r="T5" s="202">
        <v>1.62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51.68</v>
      </c>
      <c r="AJ5" s="202">
        <v>0</v>
      </c>
      <c r="AK5" s="202">
        <v>3.72</v>
      </c>
      <c r="AL5" s="202">
        <v>0</v>
      </c>
      <c r="AM5" s="202">
        <v>0</v>
      </c>
      <c r="AN5" s="202">
        <v>0</v>
      </c>
      <c r="AO5" s="202">
        <v>45.24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8.7100000000000009</v>
      </c>
      <c r="AV5" s="202">
        <v>0.05</v>
      </c>
      <c r="AW5" s="202">
        <v>0.13</v>
      </c>
      <c r="AX5" s="202">
        <v>0.1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8.4499999999999993</v>
      </c>
      <c r="H6" s="202">
        <v>0</v>
      </c>
      <c r="I6" s="202">
        <v>0</v>
      </c>
      <c r="J6" s="202">
        <v>10.83</v>
      </c>
      <c r="K6" s="202">
        <v>2.95</v>
      </c>
      <c r="L6" s="202">
        <v>6.28</v>
      </c>
      <c r="M6" s="202">
        <v>1.33</v>
      </c>
      <c r="N6" s="202">
        <v>2.95</v>
      </c>
      <c r="O6" s="202">
        <v>3.28</v>
      </c>
      <c r="P6" s="202">
        <v>5.27</v>
      </c>
      <c r="Q6" s="202">
        <v>0.4</v>
      </c>
      <c r="R6" s="202">
        <v>1.32</v>
      </c>
      <c r="S6" s="202">
        <v>0.31</v>
      </c>
      <c r="T6" s="202">
        <v>1.62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51.68</v>
      </c>
      <c r="AJ6" s="202">
        <v>0</v>
      </c>
      <c r="AK6" s="202">
        <v>3.72</v>
      </c>
      <c r="AL6" s="202">
        <v>0</v>
      </c>
      <c r="AM6" s="202">
        <v>0</v>
      </c>
      <c r="AN6" s="202">
        <v>0</v>
      </c>
      <c r="AO6" s="202">
        <v>45.24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8.7100000000000009</v>
      </c>
      <c r="AV6" s="202">
        <v>0.05</v>
      </c>
      <c r="AW6" s="202">
        <v>0.13</v>
      </c>
      <c r="AX6" s="202">
        <v>0.1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8.4499999999999993</v>
      </c>
      <c r="H7" s="202">
        <v>0</v>
      </c>
      <c r="I7" s="202">
        <v>0</v>
      </c>
      <c r="J7" s="202">
        <v>10.83</v>
      </c>
      <c r="K7" s="202">
        <v>2.95</v>
      </c>
      <c r="L7" s="202">
        <v>6.28</v>
      </c>
      <c r="M7" s="202">
        <v>1.33</v>
      </c>
      <c r="N7" s="202">
        <v>2.95</v>
      </c>
      <c r="O7" s="202">
        <v>3.28</v>
      </c>
      <c r="P7" s="202">
        <v>5.27</v>
      </c>
      <c r="Q7" s="202">
        <v>0.4</v>
      </c>
      <c r="R7" s="202">
        <v>1.32</v>
      </c>
      <c r="S7" s="202">
        <v>0</v>
      </c>
      <c r="T7" s="202">
        <v>1.62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51.68</v>
      </c>
      <c r="AJ7" s="202">
        <v>0</v>
      </c>
      <c r="AK7" s="202">
        <v>3.72</v>
      </c>
      <c r="AL7" s="202">
        <v>0</v>
      </c>
      <c r="AM7" s="202">
        <v>0</v>
      </c>
      <c r="AN7" s="202">
        <v>0</v>
      </c>
      <c r="AO7" s="202">
        <v>45.24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8.7100000000000009</v>
      </c>
      <c r="AV7" s="202">
        <v>0.05</v>
      </c>
      <c r="AW7" s="202">
        <v>0.13</v>
      </c>
      <c r="AX7" s="202">
        <v>0.1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8.4499999999999993</v>
      </c>
      <c r="H8" s="202">
        <v>0</v>
      </c>
      <c r="I8" s="202">
        <v>0</v>
      </c>
      <c r="J8" s="202">
        <v>10.83</v>
      </c>
      <c r="K8" s="202">
        <v>2.95</v>
      </c>
      <c r="L8" s="202">
        <v>6.28</v>
      </c>
      <c r="M8" s="202">
        <v>1.33</v>
      </c>
      <c r="N8" s="202">
        <v>2.95</v>
      </c>
      <c r="O8" s="202">
        <v>3.28</v>
      </c>
      <c r="P8" s="202">
        <v>5.27</v>
      </c>
      <c r="Q8" s="202">
        <v>0.4</v>
      </c>
      <c r="R8" s="202">
        <v>1.32</v>
      </c>
      <c r="S8" s="202">
        <v>0</v>
      </c>
      <c r="T8" s="202">
        <v>1.62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51.68</v>
      </c>
      <c r="AJ8" s="202">
        <v>0</v>
      </c>
      <c r="AK8" s="202">
        <v>3.72</v>
      </c>
      <c r="AL8" s="202">
        <v>0</v>
      </c>
      <c r="AM8" s="202">
        <v>0</v>
      </c>
      <c r="AN8" s="202">
        <v>0</v>
      </c>
      <c r="AO8" s="202">
        <v>45.24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8.7100000000000009</v>
      </c>
      <c r="AV8" s="202">
        <v>0.05</v>
      </c>
      <c r="AW8" s="202">
        <v>0.13</v>
      </c>
      <c r="AX8" s="202">
        <v>0.1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8.4499999999999993</v>
      </c>
      <c r="H9" s="202">
        <v>0</v>
      </c>
      <c r="I9" s="202">
        <v>0</v>
      </c>
      <c r="J9" s="202">
        <v>10.83</v>
      </c>
      <c r="K9" s="202">
        <v>2.95</v>
      </c>
      <c r="L9" s="202">
        <v>6.28</v>
      </c>
      <c r="M9" s="202">
        <v>1.33</v>
      </c>
      <c r="N9" s="202">
        <v>2.95</v>
      </c>
      <c r="O9" s="202">
        <v>3.28</v>
      </c>
      <c r="P9" s="202">
        <v>5.27</v>
      </c>
      <c r="Q9" s="202">
        <v>0.4</v>
      </c>
      <c r="R9" s="202">
        <v>1.32</v>
      </c>
      <c r="S9" s="202">
        <v>0</v>
      </c>
      <c r="T9" s="202">
        <v>1.62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51.68</v>
      </c>
      <c r="AJ9" s="202">
        <v>0</v>
      </c>
      <c r="AK9" s="202">
        <v>3.72</v>
      </c>
      <c r="AL9" s="202">
        <v>0</v>
      </c>
      <c r="AM9" s="202">
        <v>0</v>
      </c>
      <c r="AN9" s="202">
        <v>0</v>
      </c>
      <c r="AO9" s="202">
        <v>45.24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8.7100000000000009</v>
      </c>
      <c r="AV9" s="202">
        <v>0.05</v>
      </c>
      <c r="AW9" s="202">
        <v>0.13</v>
      </c>
      <c r="AX9" s="202">
        <v>0.1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8.4499999999999993</v>
      </c>
      <c r="H10" s="202">
        <v>0</v>
      </c>
      <c r="I10" s="202">
        <v>0</v>
      </c>
      <c r="J10" s="202">
        <v>10.83</v>
      </c>
      <c r="K10" s="202">
        <v>2.95</v>
      </c>
      <c r="L10" s="202">
        <v>6.28</v>
      </c>
      <c r="M10" s="202">
        <v>1.33</v>
      </c>
      <c r="N10" s="202">
        <v>2.95</v>
      </c>
      <c r="O10" s="202">
        <v>3.28</v>
      </c>
      <c r="P10" s="202">
        <v>5.27</v>
      </c>
      <c r="Q10" s="202">
        <v>0.4</v>
      </c>
      <c r="R10" s="202">
        <v>1.32</v>
      </c>
      <c r="S10" s="202">
        <v>0</v>
      </c>
      <c r="T10" s="202">
        <v>1.62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51.68</v>
      </c>
      <c r="AJ10" s="202">
        <v>0</v>
      </c>
      <c r="AK10" s="202">
        <v>3.72</v>
      </c>
      <c r="AL10" s="202">
        <v>0</v>
      </c>
      <c r="AM10" s="202">
        <v>0</v>
      </c>
      <c r="AN10" s="202">
        <v>0</v>
      </c>
      <c r="AO10" s="202">
        <v>45.24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8.7100000000000009</v>
      </c>
      <c r="AV10" s="202">
        <v>0.05</v>
      </c>
      <c r="AW10" s="202">
        <v>0.13</v>
      </c>
      <c r="AX10" s="202">
        <v>0.1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8.4499999999999993</v>
      </c>
      <c r="H11" s="202">
        <v>0</v>
      </c>
      <c r="I11" s="202">
        <v>0</v>
      </c>
      <c r="J11" s="202">
        <v>10.83</v>
      </c>
      <c r="K11" s="202">
        <v>2.95</v>
      </c>
      <c r="L11" s="202">
        <v>6.28</v>
      </c>
      <c r="M11" s="202">
        <v>1.33</v>
      </c>
      <c r="N11" s="202">
        <v>2.95</v>
      </c>
      <c r="O11" s="202">
        <v>3.28</v>
      </c>
      <c r="P11" s="202">
        <v>5.27</v>
      </c>
      <c r="Q11" s="202">
        <v>0.4</v>
      </c>
      <c r="R11" s="202">
        <v>1.32</v>
      </c>
      <c r="S11" s="202">
        <v>0</v>
      </c>
      <c r="T11" s="202">
        <v>1.62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51.68</v>
      </c>
      <c r="AJ11" s="202">
        <v>0</v>
      </c>
      <c r="AK11" s="202">
        <v>3.72</v>
      </c>
      <c r="AL11" s="202">
        <v>0</v>
      </c>
      <c r="AM11" s="202">
        <v>0</v>
      </c>
      <c r="AN11" s="202">
        <v>0</v>
      </c>
      <c r="AO11" s="202">
        <v>45.24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8.7100000000000009</v>
      </c>
      <c r="AV11" s="202">
        <v>0.05</v>
      </c>
      <c r="AW11" s="202">
        <v>0.13</v>
      </c>
      <c r="AX11" s="202">
        <v>0.1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8.4499999999999993</v>
      </c>
      <c r="H12" s="202">
        <v>0</v>
      </c>
      <c r="I12" s="202">
        <v>0</v>
      </c>
      <c r="J12" s="202">
        <v>10.83</v>
      </c>
      <c r="K12" s="202">
        <v>2.95</v>
      </c>
      <c r="L12" s="202">
        <v>6.28</v>
      </c>
      <c r="M12" s="202">
        <v>1.33</v>
      </c>
      <c r="N12" s="202">
        <v>2.95</v>
      </c>
      <c r="O12" s="202">
        <v>3.28</v>
      </c>
      <c r="P12" s="202">
        <v>5.27</v>
      </c>
      <c r="Q12" s="202">
        <v>0.18</v>
      </c>
      <c r="R12" s="202">
        <v>1.32</v>
      </c>
      <c r="S12" s="202">
        <v>0</v>
      </c>
      <c r="T12" s="202">
        <v>1.62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51.68</v>
      </c>
      <c r="AJ12" s="202">
        <v>0</v>
      </c>
      <c r="AK12" s="202">
        <v>3.72</v>
      </c>
      <c r="AL12" s="202">
        <v>0</v>
      </c>
      <c r="AM12" s="202">
        <v>0</v>
      </c>
      <c r="AN12" s="202">
        <v>0</v>
      </c>
      <c r="AO12" s="202">
        <v>45.24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8.7100000000000009</v>
      </c>
      <c r="AV12" s="202">
        <v>0.05</v>
      </c>
      <c r="AW12" s="202">
        <v>0.13</v>
      </c>
      <c r="AX12" s="202">
        <v>0.1</v>
      </c>
      <c r="AY12" s="202">
        <v>1.21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8.4499999999999993</v>
      </c>
      <c r="H13" s="202">
        <v>0</v>
      </c>
      <c r="I13" s="202">
        <v>0</v>
      </c>
      <c r="J13" s="202">
        <v>10.83</v>
      </c>
      <c r="K13" s="202">
        <v>2.95</v>
      </c>
      <c r="L13" s="202">
        <v>6.28</v>
      </c>
      <c r="M13" s="202">
        <v>1.33</v>
      </c>
      <c r="N13" s="202">
        <v>2.95</v>
      </c>
      <c r="O13" s="202">
        <v>3.28</v>
      </c>
      <c r="P13" s="202">
        <v>5.27</v>
      </c>
      <c r="Q13" s="202">
        <v>0.18</v>
      </c>
      <c r="R13" s="202">
        <v>1.32</v>
      </c>
      <c r="S13" s="202">
        <v>0</v>
      </c>
      <c r="T13" s="202">
        <v>1.62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51.68</v>
      </c>
      <c r="AJ13" s="202">
        <v>0</v>
      </c>
      <c r="AK13" s="202">
        <v>3.72</v>
      </c>
      <c r="AL13" s="202">
        <v>0</v>
      </c>
      <c r="AM13" s="202">
        <v>0</v>
      </c>
      <c r="AN13" s="202">
        <v>0</v>
      </c>
      <c r="AO13" s="202">
        <v>45.24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8.7100000000000009</v>
      </c>
      <c r="AV13" s="202">
        <v>0.05</v>
      </c>
      <c r="AW13" s="202">
        <v>0.13</v>
      </c>
      <c r="AX13" s="202">
        <v>0.1</v>
      </c>
      <c r="AY13" s="202">
        <v>1.21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8.4499999999999993</v>
      </c>
      <c r="H14" s="202">
        <v>0</v>
      </c>
      <c r="I14" s="202">
        <v>0</v>
      </c>
      <c r="J14" s="202">
        <v>10.83</v>
      </c>
      <c r="K14" s="202">
        <v>2.95</v>
      </c>
      <c r="L14" s="202">
        <v>6.28</v>
      </c>
      <c r="M14" s="202">
        <v>1.33</v>
      </c>
      <c r="N14" s="202">
        <v>2.95</v>
      </c>
      <c r="O14" s="202">
        <v>3.28</v>
      </c>
      <c r="P14" s="202">
        <v>5.27</v>
      </c>
      <c r="Q14" s="202">
        <v>0.18</v>
      </c>
      <c r="R14" s="202">
        <v>1.32</v>
      </c>
      <c r="S14" s="202">
        <v>0</v>
      </c>
      <c r="T14" s="202">
        <v>1.62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51.68</v>
      </c>
      <c r="AJ14" s="202">
        <v>0</v>
      </c>
      <c r="AK14" s="202">
        <v>3.72</v>
      </c>
      <c r="AL14" s="202">
        <v>0</v>
      </c>
      <c r="AM14" s="202">
        <v>0</v>
      </c>
      <c r="AN14" s="202">
        <v>0</v>
      </c>
      <c r="AO14" s="202">
        <v>45.24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8.7100000000000009</v>
      </c>
      <c r="AV14" s="202">
        <v>0.05</v>
      </c>
      <c r="AW14" s="202">
        <v>0.13</v>
      </c>
      <c r="AX14" s="202">
        <v>0.1</v>
      </c>
      <c r="AY14" s="202">
        <v>1.21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8.4499999999999993</v>
      </c>
      <c r="H15" s="202">
        <v>0</v>
      </c>
      <c r="I15" s="202">
        <v>0</v>
      </c>
      <c r="J15" s="202">
        <v>10.83</v>
      </c>
      <c r="K15" s="202">
        <v>2.95</v>
      </c>
      <c r="L15" s="202">
        <v>6.28</v>
      </c>
      <c r="M15" s="202">
        <v>1.33</v>
      </c>
      <c r="N15" s="202">
        <v>2.95</v>
      </c>
      <c r="O15" s="202">
        <v>3.28</v>
      </c>
      <c r="P15" s="202">
        <v>5.27</v>
      </c>
      <c r="Q15" s="202">
        <v>0.18</v>
      </c>
      <c r="R15" s="202">
        <v>1.1299999999999999</v>
      </c>
      <c r="S15" s="202">
        <v>0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51.68</v>
      </c>
      <c r="AJ15" s="202">
        <v>0</v>
      </c>
      <c r="AK15" s="202">
        <v>3.72</v>
      </c>
      <c r="AL15" s="202">
        <v>0</v>
      </c>
      <c r="AM15" s="202">
        <v>0</v>
      </c>
      <c r="AN15" s="202">
        <v>0</v>
      </c>
      <c r="AO15" s="202">
        <v>45.24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8.7100000000000009</v>
      </c>
      <c r="AV15" s="202">
        <v>0.05</v>
      </c>
      <c r="AW15" s="202">
        <v>0.13</v>
      </c>
      <c r="AX15" s="202">
        <v>0.1</v>
      </c>
      <c r="AY15" s="202">
        <v>1.21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8.4499999999999993</v>
      </c>
      <c r="H16" s="202">
        <v>0</v>
      </c>
      <c r="I16" s="202">
        <v>0</v>
      </c>
      <c r="J16" s="202">
        <v>10.83</v>
      </c>
      <c r="K16" s="202">
        <v>2.95</v>
      </c>
      <c r="L16" s="202">
        <v>6.28</v>
      </c>
      <c r="M16" s="202">
        <v>1.33</v>
      </c>
      <c r="N16" s="202">
        <v>2.95</v>
      </c>
      <c r="O16" s="202">
        <v>3.28</v>
      </c>
      <c r="P16" s="202">
        <v>5.27</v>
      </c>
      <c r="Q16" s="202">
        <v>0.18</v>
      </c>
      <c r="R16" s="202">
        <v>1.1299999999999999</v>
      </c>
      <c r="S16" s="202">
        <v>0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51.68</v>
      </c>
      <c r="AJ16" s="202">
        <v>0</v>
      </c>
      <c r="AK16" s="202">
        <v>3.72</v>
      </c>
      <c r="AL16" s="202">
        <v>0</v>
      </c>
      <c r="AM16" s="202">
        <v>0</v>
      </c>
      <c r="AN16" s="202">
        <v>0</v>
      </c>
      <c r="AO16" s="202">
        <v>45.24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8.7100000000000009</v>
      </c>
      <c r="AV16" s="202">
        <v>0.05</v>
      </c>
      <c r="AW16" s="202">
        <v>0.13</v>
      </c>
      <c r="AX16" s="202">
        <v>0.1</v>
      </c>
      <c r="AY16" s="202">
        <v>1.21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8.4499999999999993</v>
      </c>
      <c r="H17" s="202">
        <v>0</v>
      </c>
      <c r="I17" s="202">
        <v>0</v>
      </c>
      <c r="J17" s="202">
        <v>10.83</v>
      </c>
      <c r="K17" s="202">
        <v>2.95</v>
      </c>
      <c r="L17" s="202">
        <v>6.28</v>
      </c>
      <c r="M17" s="202">
        <v>1.33</v>
      </c>
      <c r="N17" s="202">
        <v>2.95</v>
      </c>
      <c r="O17" s="202">
        <v>3.28</v>
      </c>
      <c r="P17" s="202">
        <v>5.27</v>
      </c>
      <c r="Q17" s="202">
        <v>0.18</v>
      </c>
      <c r="R17" s="202">
        <v>1.1299999999999999</v>
      </c>
      <c r="S17" s="202">
        <v>0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51.68</v>
      </c>
      <c r="AJ17" s="202">
        <v>0</v>
      </c>
      <c r="AK17" s="202">
        <v>3.72</v>
      </c>
      <c r="AL17" s="202">
        <v>0</v>
      </c>
      <c r="AM17" s="202">
        <v>0</v>
      </c>
      <c r="AN17" s="202">
        <v>0</v>
      </c>
      <c r="AO17" s="202">
        <v>45.24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8.7100000000000009</v>
      </c>
      <c r="AV17" s="202">
        <v>0.05</v>
      </c>
      <c r="AW17" s="202">
        <v>0.13</v>
      </c>
      <c r="AX17" s="202">
        <v>0.1</v>
      </c>
      <c r="AY17" s="202">
        <v>1.21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8.4499999999999993</v>
      </c>
      <c r="H18" s="202">
        <v>0</v>
      </c>
      <c r="I18" s="202">
        <v>0</v>
      </c>
      <c r="J18" s="202">
        <v>10.83</v>
      </c>
      <c r="K18" s="202">
        <v>2.95</v>
      </c>
      <c r="L18" s="202">
        <v>6.28</v>
      </c>
      <c r="M18" s="202">
        <v>1.33</v>
      </c>
      <c r="N18" s="202">
        <v>2.95</v>
      </c>
      <c r="O18" s="202">
        <v>3.28</v>
      </c>
      <c r="P18" s="202">
        <v>5.27</v>
      </c>
      <c r="Q18" s="202">
        <v>0.18</v>
      </c>
      <c r="R18" s="202">
        <v>1.1299999999999999</v>
      </c>
      <c r="S18" s="202">
        <v>0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51.68</v>
      </c>
      <c r="AJ18" s="202">
        <v>0</v>
      </c>
      <c r="AK18" s="202">
        <v>3.72</v>
      </c>
      <c r="AL18" s="202">
        <v>0</v>
      </c>
      <c r="AM18" s="202">
        <v>0</v>
      </c>
      <c r="AN18" s="202">
        <v>0</v>
      </c>
      <c r="AO18" s="202">
        <v>45.24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8.7100000000000009</v>
      </c>
      <c r="AV18" s="202">
        <v>0.05</v>
      </c>
      <c r="AW18" s="202">
        <v>0.13</v>
      </c>
      <c r="AX18" s="202">
        <v>0.1</v>
      </c>
      <c r="AY18" s="202">
        <v>1.21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8.4499999999999993</v>
      </c>
      <c r="H19" s="202">
        <v>0</v>
      </c>
      <c r="I19" s="202">
        <v>0</v>
      </c>
      <c r="J19" s="202">
        <v>10.83</v>
      </c>
      <c r="K19" s="202">
        <v>2.95</v>
      </c>
      <c r="L19" s="202">
        <v>6.28</v>
      </c>
      <c r="M19" s="202">
        <v>1.33</v>
      </c>
      <c r="N19" s="202">
        <v>2.95</v>
      </c>
      <c r="O19" s="202">
        <v>3.28</v>
      </c>
      <c r="P19" s="202">
        <v>5.27</v>
      </c>
      <c r="Q19" s="202">
        <v>0.18</v>
      </c>
      <c r="R19" s="202">
        <v>1.1299999999999999</v>
      </c>
      <c r="S19" s="202">
        <v>0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51.68</v>
      </c>
      <c r="AJ19" s="202">
        <v>0</v>
      </c>
      <c r="AK19" s="202">
        <v>3.72</v>
      </c>
      <c r="AL19" s="202">
        <v>0</v>
      </c>
      <c r="AM19" s="202">
        <v>0</v>
      </c>
      <c r="AN19" s="202">
        <v>0</v>
      </c>
      <c r="AO19" s="202">
        <v>45.24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8.7100000000000009</v>
      </c>
      <c r="AV19" s="202">
        <v>0.05</v>
      </c>
      <c r="AW19" s="202">
        <v>0.13</v>
      </c>
      <c r="AX19" s="202">
        <v>0.1</v>
      </c>
      <c r="AY19" s="202">
        <v>1.42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8.4499999999999993</v>
      </c>
      <c r="H20" s="202">
        <v>0</v>
      </c>
      <c r="I20" s="202">
        <v>0</v>
      </c>
      <c r="J20" s="202">
        <v>10.83</v>
      </c>
      <c r="K20" s="202">
        <v>2.95</v>
      </c>
      <c r="L20" s="202">
        <v>6.28</v>
      </c>
      <c r="M20" s="202">
        <v>1.33</v>
      </c>
      <c r="N20" s="202">
        <v>2.95</v>
      </c>
      <c r="O20" s="202">
        <v>3.28</v>
      </c>
      <c r="P20" s="202">
        <v>5.27</v>
      </c>
      <c r="Q20" s="202">
        <v>0.18</v>
      </c>
      <c r="R20" s="202">
        <v>1.1299999999999999</v>
      </c>
      <c r="S20" s="202">
        <v>0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51.68</v>
      </c>
      <c r="AJ20" s="202">
        <v>0</v>
      </c>
      <c r="AK20" s="202">
        <v>3.72</v>
      </c>
      <c r="AL20" s="202">
        <v>0</v>
      </c>
      <c r="AM20" s="202">
        <v>0</v>
      </c>
      <c r="AN20" s="202">
        <v>0</v>
      </c>
      <c r="AO20" s="202">
        <v>45.24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8.7100000000000009</v>
      </c>
      <c r="AV20" s="202">
        <v>0.05</v>
      </c>
      <c r="AW20" s="202">
        <v>0.13</v>
      </c>
      <c r="AX20" s="202">
        <v>0.1</v>
      </c>
      <c r="AY20" s="202">
        <v>1.42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8.4499999999999993</v>
      </c>
      <c r="H21" s="202">
        <v>0</v>
      </c>
      <c r="I21" s="202">
        <v>0</v>
      </c>
      <c r="J21" s="202">
        <v>10.83</v>
      </c>
      <c r="K21" s="202">
        <v>2.95</v>
      </c>
      <c r="L21" s="202">
        <v>6.28</v>
      </c>
      <c r="M21" s="202">
        <v>1.33</v>
      </c>
      <c r="N21" s="202">
        <v>2.95</v>
      </c>
      <c r="O21" s="202">
        <v>3.28</v>
      </c>
      <c r="P21" s="202">
        <v>5.27</v>
      </c>
      <c r="Q21" s="202">
        <v>0.18</v>
      </c>
      <c r="R21" s="202">
        <v>1.1299999999999999</v>
      </c>
      <c r="S21" s="202">
        <v>0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51.68</v>
      </c>
      <c r="AJ21" s="202">
        <v>0</v>
      </c>
      <c r="AK21" s="202">
        <v>3.72</v>
      </c>
      <c r="AL21" s="202">
        <v>0</v>
      </c>
      <c r="AM21" s="202">
        <v>0</v>
      </c>
      <c r="AN21" s="202">
        <v>0</v>
      </c>
      <c r="AO21" s="202">
        <v>45.24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8.7100000000000009</v>
      </c>
      <c r="AV21" s="202">
        <v>0.05</v>
      </c>
      <c r="AW21" s="202">
        <v>0.13</v>
      </c>
      <c r="AX21" s="202">
        <v>0.1</v>
      </c>
      <c r="AY21" s="202">
        <v>1.42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8.4499999999999993</v>
      </c>
      <c r="H22" s="202">
        <v>0</v>
      </c>
      <c r="I22" s="202">
        <v>0</v>
      </c>
      <c r="J22" s="202">
        <v>10.83</v>
      </c>
      <c r="K22" s="202">
        <v>2.95</v>
      </c>
      <c r="L22" s="202">
        <v>6.28</v>
      </c>
      <c r="M22" s="202">
        <v>1.33</v>
      </c>
      <c r="N22" s="202">
        <v>2.95</v>
      </c>
      <c r="O22" s="202">
        <v>3.28</v>
      </c>
      <c r="P22" s="202">
        <v>5.27</v>
      </c>
      <c r="Q22" s="202">
        <v>0.18</v>
      </c>
      <c r="R22" s="202">
        <v>1.1299999999999999</v>
      </c>
      <c r="S22" s="202">
        <v>0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51.68</v>
      </c>
      <c r="AJ22" s="202">
        <v>0</v>
      </c>
      <c r="AK22" s="202">
        <v>3.72</v>
      </c>
      <c r="AL22" s="202">
        <v>0</v>
      </c>
      <c r="AM22" s="202">
        <v>0</v>
      </c>
      <c r="AN22" s="202">
        <v>0</v>
      </c>
      <c r="AO22" s="202">
        <v>45.24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8.7100000000000009</v>
      </c>
      <c r="AV22" s="202">
        <v>0.05</v>
      </c>
      <c r="AW22" s="202">
        <v>0.13</v>
      </c>
      <c r="AX22" s="202">
        <v>0.1</v>
      </c>
      <c r="AY22" s="202">
        <v>1.42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8.4499999999999993</v>
      </c>
      <c r="H23" s="202">
        <v>0</v>
      </c>
      <c r="I23" s="202">
        <v>0</v>
      </c>
      <c r="J23" s="202">
        <v>10.83</v>
      </c>
      <c r="K23" s="202">
        <v>2.95</v>
      </c>
      <c r="L23" s="202">
        <v>6.28</v>
      </c>
      <c r="M23" s="202">
        <v>1.33</v>
      </c>
      <c r="N23" s="202">
        <v>2.95</v>
      </c>
      <c r="O23" s="202">
        <v>3.28</v>
      </c>
      <c r="P23" s="202">
        <v>5.27</v>
      </c>
      <c r="Q23" s="202">
        <v>0.18</v>
      </c>
      <c r="R23" s="202">
        <v>1.1299999999999999</v>
      </c>
      <c r="S23" s="202">
        <v>0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51.68</v>
      </c>
      <c r="AJ23" s="202">
        <v>0</v>
      </c>
      <c r="AK23" s="202">
        <v>3.72</v>
      </c>
      <c r="AL23" s="202">
        <v>0</v>
      </c>
      <c r="AM23" s="202">
        <v>0</v>
      </c>
      <c r="AN23" s="202">
        <v>0</v>
      </c>
      <c r="AO23" s="202">
        <v>45.24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8.7100000000000009</v>
      </c>
      <c r="AV23" s="202">
        <v>0.05</v>
      </c>
      <c r="AW23" s="202">
        <v>0.13</v>
      </c>
      <c r="AX23" s="202">
        <v>0.1</v>
      </c>
      <c r="AY23" s="202">
        <v>1.42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8.4499999999999993</v>
      </c>
      <c r="H24" s="202">
        <v>0</v>
      </c>
      <c r="I24" s="202">
        <v>0</v>
      </c>
      <c r="J24" s="202">
        <v>10.83</v>
      </c>
      <c r="K24" s="202">
        <v>2.95</v>
      </c>
      <c r="L24" s="202">
        <v>6.28</v>
      </c>
      <c r="M24" s="202">
        <v>1.33</v>
      </c>
      <c r="N24" s="202">
        <v>2.95</v>
      </c>
      <c r="O24" s="202">
        <v>3.28</v>
      </c>
      <c r="P24" s="202">
        <v>5.27</v>
      </c>
      <c r="Q24" s="202">
        <v>0.18</v>
      </c>
      <c r="R24" s="202">
        <v>1.1299999999999999</v>
      </c>
      <c r="S24" s="202">
        <v>0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51.68</v>
      </c>
      <c r="AJ24" s="202">
        <v>0</v>
      </c>
      <c r="AK24" s="202">
        <v>3.72</v>
      </c>
      <c r="AL24" s="202">
        <v>0</v>
      </c>
      <c r="AM24" s="202">
        <v>0</v>
      </c>
      <c r="AN24" s="202">
        <v>0</v>
      </c>
      <c r="AO24" s="202">
        <v>45.24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8.7100000000000009</v>
      </c>
      <c r="AV24" s="202">
        <v>0.05</v>
      </c>
      <c r="AW24" s="202">
        <v>0.13</v>
      </c>
      <c r="AX24" s="202">
        <v>0.1</v>
      </c>
      <c r="AY24" s="202">
        <v>1.42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8.4499999999999993</v>
      </c>
      <c r="H25" s="202">
        <v>0</v>
      </c>
      <c r="I25" s="202">
        <v>0</v>
      </c>
      <c r="J25" s="202">
        <v>10.83</v>
      </c>
      <c r="K25" s="202">
        <v>2.95</v>
      </c>
      <c r="L25" s="202">
        <v>6.28</v>
      </c>
      <c r="M25" s="202">
        <v>1.33</v>
      </c>
      <c r="N25" s="202">
        <v>2.95</v>
      </c>
      <c r="O25" s="202">
        <v>3.28</v>
      </c>
      <c r="P25" s="202">
        <v>5.27</v>
      </c>
      <c r="Q25" s="202">
        <v>0.18</v>
      </c>
      <c r="R25" s="202">
        <v>1.1299999999999999</v>
      </c>
      <c r="S25" s="202">
        <v>0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51.68</v>
      </c>
      <c r="AJ25" s="202">
        <v>0</v>
      </c>
      <c r="AK25" s="202">
        <v>3.72</v>
      </c>
      <c r="AL25" s="202">
        <v>0</v>
      </c>
      <c r="AM25" s="202">
        <v>0</v>
      </c>
      <c r="AN25" s="202">
        <v>0</v>
      </c>
      <c r="AO25" s="202">
        <v>45.24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8.7100000000000009</v>
      </c>
      <c r="AV25" s="202">
        <v>0.05</v>
      </c>
      <c r="AW25" s="202">
        <v>0.13</v>
      </c>
      <c r="AX25" s="202">
        <v>0.1</v>
      </c>
      <c r="AY25" s="202">
        <v>1.42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8.4499999999999993</v>
      </c>
      <c r="H26" s="202">
        <v>0</v>
      </c>
      <c r="I26" s="202">
        <v>0</v>
      </c>
      <c r="J26" s="202">
        <v>10.83</v>
      </c>
      <c r="K26" s="202">
        <v>2.95</v>
      </c>
      <c r="L26" s="202">
        <v>6.28</v>
      </c>
      <c r="M26" s="202">
        <v>1.33</v>
      </c>
      <c r="N26" s="202">
        <v>2.95</v>
      </c>
      <c r="O26" s="202">
        <v>3.28</v>
      </c>
      <c r="P26" s="202">
        <v>5.27</v>
      </c>
      <c r="Q26" s="202">
        <v>0.18</v>
      </c>
      <c r="R26" s="202">
        <v>1.1299999999999999</v>
      </c>
      <c r="S26" s="202">
        <v>0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51.68</v>
      </c>
      <c r="AJ26" s="202">
        <v>0</v>
      </c>
      <c r="AK26" s="202">
        <v>3.72</v>
      </c>
      <c r="AL26" s="202">
        <v>0</v>
      </c>
      <c r="AM26" s="202">
        <v>0</v>
      </c>
      <c r="AN26" s="202">
        <v>0</v>
      </c>
      <c r="AO26" s="202">
        <v>45.24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8.7100000000000009</v>
      </c>
      <c r="AV26" s="202">
        <v>0.05</v>
      </c>
      <c r="AW26" s="202">
        <v>0.13</v>
      </c>
      <c r="AX26" s="202">
        <v>0.1</v>
      </c>
      <c r="AY26" s="202">
        <v>1.42</v>
      </c>
    </row>
    <row r="27" spans="1:51">
      <c r="A27" t="s">
        <v>69</v>
      </c>
      <c r="B27" s="202">
        <v>0</v>
      </c>
      <c r="C27" s="202">
        <v>0</v>
      </c>
      <c r="D27" s="202">
        <v>5.27</v>
      </c>
      <c r="E27" s="202">
        <v>0</v>
      </c>
      <c r="F27" s="202">
        <v>0</v>
      </c>
      <c r="G27" s="202">
        <v>8.4499999999999993</v>
      </c>
      <c r="H27" s="202">
        <v>0</v>
      </c>
      <c r="I27" s="202">
        <v>0</v>
      </c>
      <c r="J27" s="202">
        <v>10.83</v>
      </c>
      <c r="K27" s="202">
        <v>2.95</v>
      </c>
      <c r="L27" s="202">
        <v>6.28</v>
      </c>
      <c r="M27" s="202">
        <v>1.33</v>
      </c>
      <c r="N27" s="202">
        <v>2.95</v>
      </c>
      <c r="O27" s="202">
        <v>3.28</v>
      </c>
      <c r="P27" s="202">
        <v>5.27</v>
      </c>
      <c r="Q27" s="202">
        <v>0.4</v>
      </c>
      <c r="R27" s="202">
        <v>1.32</v>
      </c>
      <c r="S27" s="202">
        <v>0</v>
      </c>
      <c r="T27" s="202">
        <v>1.62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51.68</v>
      </c>
      <c r="AJ27" s="202">
        <v>0</v>
      </c>
      <c r="AK27" s="202">
        <v>3.72</v>
      </c>
      <c r="AL27" s="202">
        <v>0</v>
      </c>
      <c r="AM27" s="202">
        <v>0</v>
      </c>
      <c r="AN27" s="202">
        <v>0</v>
      </c>
      <c r="AO27" s="202">
        <v>45.24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8.7100000000000009</v>
      </c>
      <c r="AV27" s="202">
        <v>0.05</v>
      </c>
      <c r="AW27" s="202">
        <v>0.13</v>
      </c>
      <c r="AX27" s="202">
        <v>0.1</v>
      </c>
      <c r="AY27" s="202">
        <v>1.42</v>
      </c>
    </row>
    <row r="28" spans="1:51">
      <c r="A28" t="s">
        <v>70</v>
      </c>
      <c r="B28" s="202">
        <v>0</v>
      </c>
      <c r="C28" s="202">
        <v>0</v>
      </c>
      <c r="D28" s="202">
        <v>5.27</v>
      </c>
      <c r="E28" s="202">
        <v>0</v>
      </c>
      <c r="F28" s="202">
        <v>0</v>
      </c>
      <c r="G28" s="202">
        <v>8.4499999999999993</v>
      </c>
      <c r="H28" s="202">
        <v>0</v>
      </c>
      <c r="I28" s="202">
        <v>0</v>
      </c>
      <c r="J28" s="202">
        <v>10.83</v>
      </c>
      <c r="K28" s="202">
        <v>2.95</v>
      </c>
      <c r="L28" s="202">
        <v>6.28</v>
      </c>
      <c r="M28" s="202">
        <v>1.33</v>
      </c>
      <c r="N28" s="202">
        <v>2.95</v>
      </c>
      <c r="O28" s="202">
        <v>3.28</v>
      </c>
      <c r="P28" s="202">
        <v>5.27</v>
      </c>
      <c r="Q28" s="202">
        <v>0.4</v>
      </c>
      <c r="R28" s="202">
        <v>1.32</v>
      </c>
      <c r="S28" s="202">
        <v>0</v>
      </c>
      <c r="T28" s="202">
        <v>1.62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51.68</v>
      </c>
      <c r="AJ28" s="202">
        <v>0</v>
      </c>
      <c r="AK28" s="202">
        <v>3.72</v>
      </c>
      <c r="AL28" s="202">
        <v>0</v>
      </c>
      <c r="AM28" s="202">
        <v>0</v>
      </c>
      <c r="AN28" s="202">
        <v>0</v>
      </c>
      <c r="AO28" s="202">
        <v>45.24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8.7100000000000009</v>
      </c>
      <c r="AV28" s="202">
        <v>0.05</v>
      </c>
      <c r="AW28" s="202">
        <v>0.13</v>
      </c>
      <c r="AX28" s="202">
        <v>0.1</v>
      </c>
      <c r="AY28" s="202">
        <v>1.42</v>
      </c>
    </row>
    <row r="29" spans="1:51">
      <c r="A29" t="s">
        <v>71</v>
      </c>
      <c r="B29" s="202">
        <v>0</v>
      </c>
      <c r="C29" s="202">
        <v>0</v>
      </c>
      <c r="D29" s="202">
        <v>5.27</v>
      </c>
      <c r="E29" s="202">
        <v>0</v>
      </c>
      <c r="F29" s="202">
        <v>0</v>
      </c>
      <c r="G29" s="202">
        <v>8.4499999999999993</v>
      </c>
      <c r="H29" s="202">
        <v>0</v>
      </c>
      <c r="I29" s="202">
        <v>0</v>
      </c>
      <c r="J29" s="202">
        <v>10.83</v>
      </c>
      <c r="K29" s="202">
        <v>2.95</v>
      </c>
      <c r="L29" s="202">
        <v>6.28</v>
      </c>
      <c r="M29" s="202">
        <v>1.33</v>
      </c>
      <c r="N29" s="202">
        <v>2.95</v>
      </c>
      <c r="O29" s="202">
        <v>3.28</v>
      </c>
      <c r="P29" s="202">
        <v>5.27</v>
      </c>
      <c r="Q29" s="202">
        <v>0.4</v>
      </c>
      <c r="R29" s="202">
        <v>1.32</v>
      </c>
      <c r="S29" s="202">
        <v>0</v>
      </c>
      <c r="T29" s="202">
        <v>1.62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51.68</v>
      </c>
      <c r="AJ29" s="202">
        <v>0</v>
      </c>
      <c r="AK29" s="202">
        <v>3.72</v>
      </c>
      <c r="AL29" s="202">
        <v>0</v>
      </c>
      <c r="AM29" s="202">
        <v>0</v>
      </c>
      <c r="AN29" s="202">
        <v>0</v>
      </c>
      <c r="AO29" s="202">
        <v>45.24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8.7100000000000009</v>
      </c>
      <c r="AV29" s="202">
        <v>0.05</v>
      </c>
      <c r="AW29" s="202">
        <v>0.13</v>
      </c>
      <c r="AX29" s="202">
        <v>0.1</v>
      </c>
      <c r="AY29" s="202">
        <v>1.42</v>
      </c>
    </row>
    <row r="30" spans="1:51">
      <c r="A30" t="s">
        <v>72</v>
      </c>
      <c r="B30" s="202">
        <v>0</v>
      </c>
      <c r="C30" s="202">
        <v>0</v>
      </c>
      <c r="D30" s="202">
        <v>5.27</v>
      </c>
      <c r="E30" s="202">
        <v>0</v>
      </c>
      <c r="F30" s="202">
        <v>0</v>
      </c>
      <c r="G30" s="202">
        <v>8.4499999999999993</v>
      </c>
      <c r="H30" s="202">
        <v>0</v>
      </c>
      <c r="I30" s="202">
        <v>0</v>
      </c>
      <c r="J30" s="202">
        <v>10.83</v>
      </c>
      <c r="K30" s="202">
        <v>2.95</v>
      </c>
      <c r="L30" s="202">
        <v>6.28</v>
      </c>
      <c r="M30" s="202">
        <v>1.33</v>
      </c>
      <c r="N30" s="202">
        <v>2.95</v>
      </c>
      <c r="O30" s="202">
        <v>3.28</v>
      </c>
      <c r="P30" s="202">
        <v>5.27</v>
      </c>
      <c r="Q30" s="202">
        <v>0.4</v>
      </c>
      <c r="R30" s="202">
        <v>1.32</v>
      </c>
      <c r="S30" s="202">
        <v>0</v>
      </c>
      <c r="T30" s="202">
        <v>1.62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51.68</v>
      </c>
      <c r="AJ30" s="202">
        <v>0</v>
      </c>
      <c r="AK30" s="202">
        <v>3.72</v>
      </c>
      <c r="AL30" s="202">
        <v>0</v>
      </c>
      <c r="AM30" s="202">
        <v>0</v>
      </c>
      <c r="AN30" s="202">
        <v>0</v>
      </c>
      <c r="AO30" s="202">
        <v>45.24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8.7100000000000009</v>
      </c>
      <c r="AV30" s="202">
        <v>0.05</v>
      </c>
      <c r="AW30" s="202">
        <v>0.13</v>
      </c>
      <c r="AX30" s="202">
        <v>0.1</v>
      </c>
      <c r="AY30" s="202">
        <v>1.42</v>
      </c>
    </row>
    <row r="31" spans="1:51">
      <c r="A31" t="s">
        <v>73</v>
      </c>
      <c r="B31" s="202">
        <v>0</v>
      </c>
      <c r="C31" s="202">
        <v>0</v>
      </c>
      <c r="D31" s="202">
        <v>5.27</v>
      </c>
      <c r="E31" s="202">
        <v>0</v>
      </c>
      <c r="F31" s="202">
        <v>0</v>
      </c>
      <c r="G31" s="202">
        <v>8.4499999999999993</v>
      </c>
      <c r="H31" s="202">
        <v>0</v>
      </c>
      <c r="I31" s="202">
        <v>0</v>
      </c>
      <c r="J31" s="202">
        <v>10.83</v>
      </c>
      <c r="K31" s="202">
        <v>2.95</v>
      </c>
      <c r="L31" s="202">
        <v>6.28</v>
      </c>
      <c r="M31" s="202">
        <v>1.33</v>
      </c>
      <c r="N31" s="202">
        <v>2.95</v>
      </c>
      <c r="O31" s="202">
        <v>3.28</v>
      </c>
      <c r="P31" s="202">
        <v>5.27</v>
      </c>
      <c r="Q31" s="202">
        <v>0.4</v>
      </c>
      <c r="R31" s="202">
        <v>1.32</v>
      </c>
      <c r="S31" s="202">
        <v>0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51.68</v>
      </c>
      <c r="AJ31" s="202">
        <v>0</v>
      </c>
      <c r="AK31" s="202">
        <v>3.72</v>
      </c>
      <c r="AL31" s="202">
        <v>0</v>
      </c>
      <c r="AM31" s="202">
        <v>0</v>
      </c>
      <c r="AN31" s="202">
        <v>0</v>
      </c>
      <c r="AO31" s="202">
        <v>45.24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8.7100000000000009</v>
      </c>
      <c r="AV31" s="202">
        <v>0.05</v>
      </c>
      <c r="AW31" s="202">
        <v>0.13</v>
      </c>
      <c r="AX31" s="202">
        <v>0.1</v>
      </c>
      <c r="AY31" s="202">
        <v>1.42</v>
      </c>
    </row>
    <row r="32" spans="1:51">
      <c r="A32" t="s">
        <v>74</v>
      </c>
      <c r="B32" s="202">
        <v>0</v>
      </c>
      <c r="C32" s="202">
        <v>0</v>
      </c>
      <c r="D32" s="202">
        <v>5.27</v>
      </c>
      <c r="E32" s="202">
        <v>0</v>
      </c>
      <c r="F32" s="202">
        <v>0</v>
      </c>
      <c r="G32" s="202">
        <v>8.4499999999999993</v>
      </c>
      <c r="H32" s="202">
        <v>0</v>
      </c>
      <c r="I32" s="202">
        <v>0</v>
      </c>
      <c r="J32" s="202">
        <v>10.83</v>
      </c>
      <c r="K32" s="202">
        <v>2.95</v>
      </c>
      <c r="L32" s="202">
        <v>6.28</v>
      </c>
      <c r="M32" s="202">
        <v>1.33</v>
      </c>
      <c r="N32" s="202">
        <v>2.95</v>
      </c>
      <c r="O32" s="202">
        <v>3.28</v>
      </c>
      <c r="P32" s="202">
        <v>5.27</v>
      </c>
      <c r="Q32" s="202">
        <v>0.4</v>
      </c>
      <c r="R32" s="202">
        <v>1.32</v>
      </c>
      <c r="S32" s="202">
        <v>0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51.68</v>
      </c>
      <c r="AJ32" s="202">
        <v>0</v>
      </c>
      <c r="AK32" s="202">
        <v>3.72</v>
      </c>
      <c r="AL32" s="202">
        <v>0</v>
      </c>
      <c r="AM32" s="202">
        <v>0</v>
      </c>
      <c r="AN32" s="202">
        <v>0</v>
      </c>
      <c r="AO32" s="202">
        <v>45.24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8.7100000000000009</v>
      </c>
      <c r="AV32" s="202">
        <v>0.05</v>
      </c>
      <c r="AW32" s="202">
        <v>0.13</v>
      </c>
      <c r="AX32" s="202">
        <v>0.1</v>
      </c>
      <c r="AY32" s="202">
        <v>1.42</v>
      </c>
    </row>
    <row r="33" spans="1:51">
      <c r="A33" t="s">
        <v>75</v>
      </c>
      <c r="B33" s="202">
        <v>0</v>
      </c>
      <c r="C33" s="202">
        <v>0</v>
      </c>
      <c r="D33" s="202">
        <v>5.27</v>
      </c>
      <c r="E33" s="202">
        <v>0</v>
      </c>
      <c r="F33" s="202">
        <v>0</v>
      </c>
      <c r="G33" s="202">
        <v>8.4499999999999993</v>
      </c>
      <c r="H33" s="202">
        <v>0</v>
      </c>
      <c r="I33" s="202">
        <v>0</v>
      </c>
      <c r="J33" s="202">
        <v>10.83</v>
      </c>
      <c r="K33" s="202">
        <v>2.95</v>
      </c>
      <c r="L33" s="202">
        <v>6.28</v>
      </c>
      <c r="M33" s="202">
        <v>1.33</v>
      </c>
      <c r="N33" s="202">
        <v>2.95</v>
      </c>
      <c r="O33" s="202">
        <v>3.28</v>
      </c>
      <c r="P33" s="202">
        <v>5.27</v>
      </c>
      <c r="Q33" s="202">
        <v>0.18</v>
      </c>
      <c r="R33" s="202">
        <v>0.57999999999999996</v>
      </c>
      <c r="S33" s="202">
        <v>0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51.68</v>
      </c>
      <c r="AJ33" s="202">
        <v>0</v>
      </c>
      <c r="AK33" s="202">
        <v>3.72</v>
      </c>
      <c r="AL33" s="202">
        <v>0</v>
      </c>
      <c r="AM33" s="202">
        <v>0</v>
      </c>
      <c r="AN33" s="202">
        <v>0</v>
      </c>
      <c r="AO33" s="202">
        <v>45.24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8.7100000000000009</v>
      </c>
      <c r="AV33" s="202">
        <v>0.05</v>
      </c>
      <c r="AW33" s="202">
        <v>0.13</v>
      </c>
      <c r="AX33" s="202">
        <v>0.1</v>
      </c>
      <c r="AY33" s="202">
        <v>1.42</v>
      </c>
    </row>
    <row r="34" spans="1:51">
      <c r="A34" t="s">
        <v>76</v>
      </c>
      <c r="B34" s="202">
        <v>0</v>
      </c>
      <c r="C34" s="202">
        <v>0</v>
      </c>
      <c r="D34" s="202">
        <v>5.27</v>
      </c>
      <c r="E34" s="202">
        <v>0</v>
      </c>
      <c r="F34" s="202">
        <v>0</v>
      </c>
      <c r="G34" s="202">
        <v>8.4499999999999993</v>
      </c>
      <c r="H34" s="202">
        <v>0</v>
      </c>
      <c r="I34" s="202">
        <v>0</v>
      </c>
      <c r="J34" s="202">
        <v>10.83</v>
      </c>
      <c r="K34" s="202">
        <v>2.95</v>
      </c>
      <c r="L34" s="202">
        <v>6.28</v>
      </c>
      <c r="M34" s="202">
        <v>1.33</v>
      </c>
      <c r="N34" s="202">
        <v>2.95</v>
      </c>
      <c r="O34" s="202">
        <v>3.28</v>
      </c>
      <c r="P34" s="202">
        <v>5.27</v>
      </c>
      <c r="Q34" s="202">
        <v>0.18</v>
      </c>
      <c r="R34" s="202">
        <v>1.1299999999999999</v>
      </c>
      <c r="S34" s="202">
        <v>0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51.68</v>
      </c>
      <c r="AJ34" s="202">
        <v>0</v>
      </c>
      <c r="AK34" s="202">
        <v>3.72</v>
      </c>
      <c r="AL34" s="202">
        <v>0</v>
      </c>
      <c r="AM34" s="202">
        <v>0</v>
      </c>
      <c r="AN34" s="202">
        <v>0</v>
      </c>
      <c r="AO34" s="202">
        <v>45.24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8.7100000000000009</v>
      </c>
      <c r="AV34" s="202">
        <v>0.05</v>
      </c>
      <c r="AW34" s="202">
        <v>0.13</v>
      </c>
      <c r="AX34" s="202">
        <v>0.1</v>
      </c>
      <c r="AY34" s="202">
        <v>1.42</v>
      </c>
    </row>
    <row r="35" spans="1:51">
      <c r="A35" t="s">
        <v>77</v>
      </c>
      <c r="B35" s="202">
        <v>0</v>
      </c>
      <c r="C35" s="202">
        <v>0</v>
      </c>
      <c r="D35" s="202">
        <v>5.27</v>
      </c>
      <c r="E35" s="202">
        <v>0</v>
      </c>
      <c r="F35" s="202">
        <v>0</v>
      </c>
      <c r="G35" s="202">
        <v>8.4499999999999993</v>
      </c>
      <c r="H35" s="202">
        <v>0</v>
      </c>
      <c r="I35" s="202">
        <v>0</v>
      </c>
      <c r="J35" s="202">
        <v>10.56</v>
      </c>
      <c r="K35" s="202">
        <v>2.95</v>
      </c>
      <c r="L35" s="202">
        <v>6.28</v>
      </c>
      <c r="M35" s="202">
        <v>1.33</v>
      </c>
      <c r="N35" s="202">
        <v>2.95</v>
      </c>
      <c r="O35" s="202">
        <v>3.28</v>
      </c>
      <c r="P35" s="202">
        <v>5.27</v>
      </c>
      <c r="Q35" s="202">
        <v>0.18</v>
      </c>
      <c r="R35" s="202">
        <v>1.1299999999999999</v>
      </c>
      <c r="S35" s="202">
        <v>0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51.68</v>
      </c>
      <c r="AJ35" s="202">
        <v>0</v>
      </c>
      <c r="AK35" s="202">
        <v>3.72</v>
      </c>
      <c r="AL35" s="202">
        <v>0</v>
      </c>
      <c r="AM35" s="202">
        <v>0</v>
      </c>
      <c r="AN35" s="202">
        <v>0</v>
      </c>
      <c r="AO35" s="202">
        <v>45.24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8.7100000000000009</v>
      </c>
      <c r="AV35" s="202">
        <v>0.05</v>
      </c>
      <c r="AW35" s="202">
        <v>0.13</v>
      </c>
      <c r="AX35" s="202">
        <v>0.08</v>
      </c>
      <c r="AY35" s="202">
        <v>1.42</v>
      </c>
    </row>
    <row r="36" spans="1:51">
      <c r="A36" t="s">
        <v>78</v>
      </c>
      <c r="B36" s="202">
        <v>0</v>
      </c>
      <c r="C36" s="202">
        <v>0</v>
      </c>
      <c r="D36" s="202">
        <v>5.27</v>
      </c>
      <c r="E36" s="202">
        <v>0</v>
      </c>
      <c r="F36" s="202">
        <v>0</v>
      </c>
      <c r="G36" s="202">
        <v>8.4499999999999993</v>
      </c>
      <c r="H36" s="202">
        <v>0</v>
      </c>
      <c r="I36" s="202">
        <v>0</v>
      </c>
      <c r="J36" s="202">
        <v>10.56</v>
      </c>
      <c r="K36" s="202">
        <v>2.95</v>
      </c>
      <c r="L36" s="202">
        <v>6.28</v>
      </c>
      <c r="M36" s="202">
        <v>1.33</v>
      </c>
      <c r="N36" s="202">
        <v>2.95</v>
      </c>
      <c r="O36" s="202">
        <v>3.28</v>
      </c>
      <c r="P36" s="202">
        <v>5.27</v>
      </c>
      <c r="Q36" s="202">
        <v>0.18</v>
      </c>
      <c r="R36" s="202">
        <v>1.1299999999999999</v>
      </c>
      <c r="S36" s="202">
        <v>0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51.68</v>
      </c>
      <c r="AJ36" s="202">
        <v>0</v>
      </c>
      <c r="AK36" s="202">
        <v>3.72</v>
      </c>
      <c r="AL36" s="202">
        <v>0</v>
      </c>
      <c r="AM36" s="202">
        <v>0</v>
      </c>
      <c r="AN36" s="202">
        <v>0</v>
      </c>
      <c r="AO36" s="202">
        <v>45.24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8.7100000000000009</v>
      </c>
      <c r="AV36" s="202">
        <v>0.05</v>
      </c>
      <c r="AW36" s="202">
        <v>0.13</v>
      </c>
      <c r="AX36" s="202">
        <v>0.08</v>
      </c>
      <c r="AY36" s="202">
        <v>1.42</v>
      </c>
    </row>
    <row r="37" spans="1:51">
      <c r="A37" t="s">
        <v>79</v>
      </c>
      <c r="B37" s="202">
        <v>0</v>
      </c>
      <c r="C37" s="202">
        <v>0</v>
      </c>
      <c r="D37" s="202">
        <v>5.27</v>
      </c>
      <c r="E37" s="202">
        <v>0</v>
      </c>
      <c r="F37" s="202">
        <v>0</v>
      </c>
      <c r="G37" s="202">
        <v>8.4499999999999993</v>
      </c>
      <c r="H37" s="202">
        <v>0</v>
      </c>
      <c r="I37" s="202">
        <v>0</v>
      </c>
      <c r="J37" s="202">
        <v>10.56</v>
      </c>
      <c r="K37" s="202">
        <v>2.95</v>
      </c>
      <c r="L37" s="202">
        <v>6.28</v>
      </c>
      <c r="M37" s="202">
        <v>1.33</v>
      </c>
      <c r="N37" s="202">
        <v>2.95</v>
      </c>
      <c r="O37" s="202">
        <v>3.28</v>
      </c>
      <c r="P37" s="202">
        <v>5.27</v>
      </c>
      <c r="Q37" s="202">
        <v>0.18</v>
      </c>
      <c r="R37" s="202">
        <v>1.1299999999999999</v>
      </c>
      <c r="S37" s="202">
        <v>0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51.68</v>
      </c>
      <c r="AJ37" s="202">
        <v>0</v>
      </c>
      <c r="AK37" s="202">
        <v>3.72</v>
      </c>
      <c r="AL37" s="202">
        <v>0</v>
      </c>
      <c r="AM37" s="202">
        <v>0</v>
      </c>
      <c r="AN37" s="202">
        <v>0</v>
      </c>
      <c r="AO37" s="202">
        <v>45.24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8.7100000000000009</v>
      </c>
      <c r="AV37" s="202">
        <v>0.05</v>
      </c>
      <c r="AW37" s="202">
        <v>0.13</v>
      </c>
      <c r="AX37" s="202">
        <v>0.08</v>
      </c>
      <c r="AY37" s="202">
        <v>1.42</v>
      </c>
    </row>
    <row r="38" spans="1:51">
      <c r="A38" t="s">
        <v>80</v>
      </c>
      <c r="B38" s="202">
        <v>0</v>
      </c>
      <c r="C38" s="202">
        <v>0</v>
      </c>
      <c r="D38" s="202">
        <v>5.27</v>
      </c>
      <c r="E38" s="202">
        <v>0</v>
      </c>
      <c r="F38" s="202">
        <v>0</v>
      </c>
      <c r="G38" s="202">
        <v>8.4499999999999993</v>
      </c>
      <c r="H38" s="202">
        <v>0</v>
      </c>
      <c r="I38" s="202">
        <v>0</v>
      </c>
      <c r="J38" s="202">
        <v>10.56</v>
      </c>
      <c r="K38" s="202">
        <v>2.95</v>
      </c>
      <c r="L38" s="202">
        <v>6.28</v>
      </c>
      <c r="M38" s="202">
        <v>1.33</v>
      </c>
      <c r="N38" s="202">
        <v>2.95</v>
      </c>
      <c r="O38" s="202">
        <v>3.28</v>
      </c>
      <c r="P38" s="202">
        <v>5.27</v>
      </c>
      <c r="Q38" s="202">
        <v>0.18</v>
      </c>
      <c r="R38" s="202">
        <v>1.1299999999999999</v>
      </c>
      <c r="S38" s="202">
        <v>0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51.68</v>
      </c>
      <c r="AJ38" s="202">
        <v>0</v>
      </c>
      <c r="AK38" s="202">
        <v>3.72</v>
      </c>
      <c r="AL38" s="202">
        <v>0</v>
      </c>
      <c r="AM38" s="202">
        <v>0</v>
      </c>
      <c r="AN38" s="202">
        <v>0</v>
      </c>
      <c r="AO38" s="202">
        <v>45.24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8.7100000000000009</v>
      </c>
      <c r="AV38" s="202">
        <v>0.05</v>
      </c>
      <c r="AW38" s="202">
        <v>0.13</v>
      </c>
      <c r="AX38" s="202">
        <v>0.08</v>
      </c>
      <c r="AY38" s="202">
        <v>1.42</v>
      </c>
    </row>
    <row r="39" spans="1:51">
      <c r="A39" t="s">
        <v>81</v>
      </c>
      <c r="B39" s="202">
        <v>0</v>
      </c>
      <c r="C39" s="202">
        <v>0</v>
      </c>
      <c r="D39" s="202">
        <v>5.27</v>
      </c>
      <c r="E39" s="202">
        <v>0</v>
      </c>
      <c r="F39" s="202">
        <v>0</v>
      </c>
      <c r="G39" s="202">
        <v>8.4499999999999993</v>
      </c>
      <c r="H39" s="202">
        <v>0</v>
      </c>
      <c r="I39" s="202">
        <v>0</v>
      </c>
      <c r="J39" s="202">
        <v>10.56</v>
      </c>
      <c r="K39" s="202">
        <v>2.95</v>
      </c>
      <c r="L39" s="202">
        <v>6.28</v>
      </c>
      <c r="M39" s="202">
        <v>1.33</v>
      </c>
      <c r="N39" s="202">
        <v>2.95</v>
      </c>
      <c r="O39" s="202">
        <v>3.28</v>
      </c>
      <c r="P39" s="202">
        <v>5.27</v>
      </c>
      <c r="Q39" s="202">
        <v>0.18</v>
      </c>
      <c r="R39" s="202">
        <v>1.1299999999999999</v>
      </c>
      <c r="S39" s="202">
        <v>0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51.68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43.78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8.7100000000000009</v>
      </c>
      <c r="AV39" s="202">
        <v>0.05</v>
      </c>
      <c r="AW39" s="202">
        <v>0.13</v>
      </c>
      <c r="AX39" s="202">
        <v>0.08</v>
      </c>
      <c r="AY39" s="202">
        <v>1.42</v>
      </c>
    </row>
    <row r="40" spans="1:51">
      <c r="A40" t="s">
        <v>82</v>
      </c>
      <c r="B40" s="202">
        <v>0</v>
      </c>
      <c r="C40" s="202">
        <v>0</v>
      </c>
      <c r="D40" s="202">
        <v>5.27</v>
      </c>
      <c r="E40" s="202">
        <v>0</v>
      </c>
      <c r="F40" s="202">
        <v>0</v>
      </c>
      <c r="G40" s="202">
        <v>8.4499999999999993</v>
      </c>
      <c r="H40" s="202">
        <v>0</v>
      </c>
      <c r="I40" s="202">
        <v>0</v>
      </c>
      <c r="J40" s="202">
        <v>10.56</v>
      </c>
      <c r="K40" s="202">
        <v>2.95</v>
      </c>
      <c r="L40" s="202">
        <v>6.28</v>
      </c>
      <c r="M40" s="202">
        <v>1.33</v>
      </c>
      <c r="N40" s="202">
        <v>2.95</v>
      </c>
      <c r="O40" s="202">
        <v>3.28</v>
      </c>
      <c r="P40" s="202">
        <v>5.27</v>
      </c>
      <c r="Q40" s="202">
        <v>0.18</v>
      </c>
      <c r="R40" s="202">
        <v>1.1299999999999999</v>
      </c>
      <c r="S40" s="202">
        <v>0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51.68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43.78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8.7100000000000009</v>
      </c>
      <c r="AV40" s="202">
        <v>0.05</v>
      </c>
      <c r="AW40" s="202">
        <v>0.13</v>
      </c>
      <c r="AX40" s="202">
        <v>0.08</v>
      </c>
      <c r="AY40" s="202">
        <v>1.42</v>
      </c>
    </row>
    <row r="41" spans="1:51">
      <c r="A41" t="s">
        <v>83</v>
      </c>
      <c r="B41" s="202">
        <v>0</v>
      </c>
      <c r="C41" s="202">
        <v>0</v>
      </c>
      <c r="D41" s="202">
        <v>5.27</v>
      </c>
      <c r="E41" s="202">
        <v>0</v>
      </c>
      <c r="F41" s="202">
        <v>0</v>
      </c>
      <c r="G41" s="202">
        <v>8.4499999999999993</v>
      </c>
      <c r="H41" s="202">
        <v>0</v>
      </c>
      <c r="I41" s="202">
        <v>0</v>
      </c>
      <c r="J41" s="202">
        <v>10.56</v>
      </c>
      <c r="K41" s="202">
        <v>2.95</v>
      </c>
      <c r="L41" s="202">
        <v>6.28</v>
      </c>
      <c r="M41" s="202">
        <v>1.33</v>
      </c>
      <c r="N41" s="202">
        <v>2.95</v>
      </c>
      <c r="O41" s="202">
        <v>3.28</v>
      </c>
      <c r="P41" s="202">
        <v>5.27</v>
      </c>
      <c r="Q41" s="202">
        <v>0.18</v>
      </c>
      <c r="R41" s="202">
        <v>1.1299999999999999</v>
      </c>
      <c r="S41" s="202">
        <v>0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51.68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43.78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8.7100000000000009</v>
      </c>
      <c r="AV41" s="202">
        <v>0.05</v>
      </c>
      <c r="AW41" s="202">
        <v>0.13</v>
      </c>
      <c r="AX41" s="202">
        <v>0.08</v>
      </c>
      <c r="AY41" s="202">
        <v>1.42</v>
      </c>
    </row>
    <row r="42" spans="1:51">
      <c r="A42" t="s">
        <v>84</v>
      </c>
      <c r="B42" s="202">
        <v>0</v>
      </c>
      <c r="C42" s="202">
        <v>0</v>
      </c>
      <c r="D42" s="202">
        <v>5.27</v>
      </c>
      <c r="E42" s="202">
        <v>0</v>
      </c>
      <c r="F42" s="202">
        <v>0</v>
      </c>
      <c r="G42" s="202">
        <v>8.4499999999999993</v>
      </c>
      <c r="H42" s="202">
        <v>0</v>
      </c>
      <c r="I42" s="202">
        <v>0</v>
      </c>
      <c r="J42" s="202">
        <v>10.56</v>
      </c>
      <c r="K42" s="202">
        <v>2.95</v>
      </c>
      <c r="L42" s="202">
        <v>6.28</v>
      </c>
      <c r="M42" s="202">
        <v>1.33</v>
      </c>
      <c r="N42" s="202">
        <v>2.95</v>
      </c>
      <c r="O42" s="202">
        <v>3.28</v>
      </c>
      <c r="P42" s="202">
        <v>5.27</v>
      </c>
      <c r="Q42" s="202">
        <v>0.18</v>
      </c>
      <c r="R42" s="202">
        <v>1.1299999999999999</v>
      </c>
      <c r="S42" s="202">
        <v>0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51.68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43.78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8.7100000000000009</v>
      </c>
      <c r="AV42" s="202">
        <v>0.05</v>
      </c>
      <c r="AW42" s="202">
        <v>0.13</v>
      </c>
      <c r="AX42" s="202">
        <v>0.08</v>
      </c>
      <c r="AY42" s="202">
        <v>1.42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8.42</v>
      </c>
      <c r="H43" s="202">
        <v>0</v>
      </c>
      <c r="I43" s="202">
        <v>0</v>
      </c>
      <c r="J43" s="202">
        <v>10.56</v>
      </c>
      <c r="K43" s="202">
        <v>2.95</v>
      </c>
      <c r="L43" s="202">
        <v>6.28</v>
      </c>
      <c r="M43" s="202">
        <v>1.33</v>
      </c>
      <c r="N43" s="202">
        <v>2.95</v>
      </c>
      <c r="O43" s="202">
        <v>3.28</v>
      </c>
      <c r="P43" s="202">
        <v>5.27</v>
      </c>
      <c r="Q43" s="202">
        <v>0.18</v>
      </c>
      <c r="R43" s="202">
        <v>1.1299999999999999</v>
      </c>
      <c r="S43" s="202">
        <v>0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51.68</v>
      </c>
      <c r="AJ43" s="202">
        <v>0</v>
      </c>
      <c r="AK43" s="202">
        <v>3.72</v>
      </c>
      <c r="AL43" s="202">
        <v>0</v>
      </c>
      <c r="AM43" s="202">
        <v>0</v>
      </c>
      <c r="AN43" s="202">
        <v>0</v>
      </c>
      <c r="AO43" s="202">
        <v>43.78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8.7100000000000009</v>
      </c>
      <c r="AV43" s="202">
        <v>0.05</v>
      </c>
      <c r="AW43" s="202">
        <v>0.13</v>
      </c>
      <c r="AX43" s="202">
        <v>0.08</v>
      </c>
      <c r="AY43" s="202">
        <v>1.42</v>
      </c>
    </row>
    <row r="44" spans="1:51">
      <c r="A44" t="s">
        <v>86</v>
      </c>
      <c r="B44" s="202">
        <v>0</v>
      </c>
      <c r="C44" s="202">
        <v>0</v>
      </c>
      <c r="D44" s="202">
        <v>5.24</v>
      </c>
      <c r="E44" s="202">
        <v>0</v>
      </c>
      <c r="F44" s="202">
        <v>0</v>
      </c>
      <c r="G44" s="202">
        <v>8.42</v>
      </c>
      <c r="H44" s="202">
        <v>0</v>
      </c>
      <c r="I44" s="202">
        <v>0</v>
      </c>
      <c r="J44" s="202">
        <v>10.56</v>
      </c>
      <c r="K44" s="202">
        <v>2.95</v>
      </c>
      <c r="L44" s="202">
        <v>6.28</v>
      </c>
      <c r="M44" s="202">
        <v>1.33</v>
      </c>
      <c r="N44" s="202">
        <v>2.95</v>
      </c>
      <c r="O44" s="202">
        <v>3.28</v>
      </c>
      <c r="P44" s="202">
        <v>5.27</v>
      </c>
      <c r="Q44" s="202">
        <v>0.18</v>
      </c>
      <c r="R44" s="202">
        <v>1.1299999999999999</v>
      </c>
      <c r="S44" s="202">
        <v>0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51.68</v>
      </c>
      <c r="AJ44" s="202">
        <v>0</v>
      </c>
      <c r="AK44" s="202">
        <v>3.72</v>
      </c>
      <c r="AL44" s="202">
        <v>0</v>
      </c>
      <c r="AM44" s="202">
        <v>0</v>
      </c>
      <c r="AN44" s="202">
        <v>0</v>
      </c>
      <c r="AO44" s="202">
        <v>43.78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8.7100000000000009</v>
      </c>
      <c r="AV44" s="202">
        <v>0.05</v>
      </c>
      <c r="AW44" s="202">
        <v>0.13</v>
      </c>
      <c r="AX44" s="202">
        <v>0.08</v>
      </c>
      <c r="AY44" s="202">
        <v>1.42</v>
      </c>
    </row>
    <row r="45" spans="1:51">
      <c r="A45" t="s">
        <v>87</v>
      </c>
      <c r="B45" s="202">
        <v>0</v>
      </c>
      <c r="C45" s="202">
        <v>0</v>
      </c>
      <c r="D45" s="202">
        <v>5.24</v>
      </c>
      <c r="E45" s="202">
        <v>0</v>
      </c>
      <c r="F45" s="202">
        <v>0</v>
      </c>
      <c r="G45" s="202">
        <v>8.42</v>
      </c>
      <c r="H45" s="202">
        <v>0</v>
      </c>
      <c r="I45" s="202">
        <v>0</v>
      </c>
      <c r="J45" s="202">
        <v>10.56</v>
      </c>
      <c r="K45" s="202">
        <v>2.95</v>
      </c>
      <c r="L45" s="202">
        <v>6.28</v>
      </c>
      <c r="M45" s="202">
        <v>1.33</v>
      </c>
      <c r="N45" s="202">
        <v>2.95</v>
      </c>
      <c r="O45" s="202">
        <v>3.28</v>
      </c>
      <c r="P45" s="202">
        <v>5.27</v>
      </c>
      <c r="Q45" s="202">
        <v>0.18</v>
      </c>
      <c r="R45" s="202">
        <v>1.1299999999999999</v>
      </c>
      <c r="S45" s="202">
        <v>0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51.68</v>
      </c>
      <c r="AJ45" s="202">
        <v>0</v>
      </c>
      <c r="AK45" s="202">
        <v>3.72</v>
      </c>
      <c r="AL45" s="202">
        <v>0</v>
      </c>
      <c r="AM45" s="202">
        <v>0</v>
      </c>
      <c r="AN45" s="202">
        <v>0</v>
      </c>
      <c r="AO45" s="202">
        <v>43.78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8.7100000000000009</v>
      </c>
      <c r="AV45" s="202">
        <v>0.05</v>
      </c>
      <c r="AW45" s="202">
        <v>0.13</v>
      </c>
      <c r="AX45" s="202">
        <v>0.08</v>
      </c>
      <c r="AY45" s="202">
        <v>1.42</v>
      </c>
    </row>
    <row r="46" spans="1:51">
      <c r="A46" t="s">
        <v>88</v>
      </c>
      <c r="B46" s="202">
        <v>0</v>
      </c>
      <c r="C46" s="202">
        <v>0</v>
      </c>
      <c r="D46" s="202">
        <v>5.24</v>
      </c>
      <c r="E46" s="202">
        <v>0</v>
      </c>
      <c r="F46" s="202">
        <v>0</v>
      </c>
      <c r="G46" s="202">
        <v>8.42</v>
      </c>
      <c r="H46" s="202">
        <v>0</v>
      </c>
      <c r="I46" s="202">
        <v>0</v>
      </c>
      <c r="J46" s="202">
        <v>10.56</v>
      </c>
      <c r="K46" s="202">
        <v>2.95</v>
      </c>
      <c r="L46" s="202">
        <v>6.28</v>
      </c>
      <c r="M46" s="202">
        <v>1.33</v>
      </c>
      <c r="N46" s="202">
        <v>2.95</v>
      </c>
      <c r="O46" s="202">
        <v>3.28</v>
      </c>
      <c r="P46" s="202">
        <v>5.27</v>
      </c>
      <c r="Q46" s="202">
        <v>0.18</v>
      </c>
      <c r="R46" s="202">
        <v>1.1299999999999999</v>
      </c>
      <c r="S46" s="202">
        <v>0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51.68</v>
      </c>
      <c r="AJ46" s="202">
        <v>0</v>
      </c>
      <c r="AK46" s="202">
        <v>3.72</v>
      </c>
      <c r="AL46" s="202">
        <v>0</v>
      </c>
      <c r="AM46" s="202">
        <v>0</v>
      </c>
      <c r="AN46" s="202">
        <v>0</v>
      </c>
      <c r="AO46" s="202">
        <v>43.78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8.7100000000000009</v>
      </c>
      <c r="AV46" s="202">
        <v>0.05</v>
      </c>
      <c r="AW46" s="202">
        <v>0.13</v>
      </c>
      <c r="AX46" s="202">
        <v>0.08</v>
      </c>
      <c r="AY46" s="202">
        <v>1.42</v>
      </c>
    </row>
    <row r="47" spans="1:51">
      <c r="A47" t="s">
        <v>89</v>
      </c>
      <c r="B47" s="202">
        <v>0</v>
      </c>
      <c r="C47" s="202">
        <v>0</v>
      </c>
      <c r="D47" s="202">
        <v>5.24</v>
      </c>
      <c r="E47" s="202">
        <v>0</v>
      </c>
      <c r="F47" s="202">
        <v>0</v>
      </c>
      <c r="G47" s="202">
        <v>8.42</v>
      </c>
      <c r="H47" s="202">
        <v>0</v>
      </c>
      <c r="I47" s="202">
        <v>0</v>
      </c>
      <c r="J47" s="202">
        <v>10.56</v>
      </c>
      <c r="K47" s="202">
        <v>2.95</v>
      </c>
      <c r="L47" s="202">
        <v>6.28</v>
      </c>
      <c r="M47" s="202">
        <v>1.33</v>
      </c>
      <c r="N47" s="202">
        <v>2.95</v>
      </c>
      <c r="O47" s="202">
        <v>3.28</v>
      </c>
      <c r="P47" s="202">
        <v>5.27</v>
      </c>
      <c r="Q47" s="202">
        <v>0.18</v>
      </c>
      <c r="R47" s="202">
        <v>1.32</v>
      </c>
      <c r="S47" s="202">
        <v>0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51.68</v>
      </c>
      <c r="AJ47" s="202">
        <v>0</v>
      </c>
      <c r="AK47" s="202">
        <v>3.72</v>
      </c>
      <c r="AL47" s="202">
        <v>0</v>
      </c>
      <c r="AM47" s="202">
        <v>0</v>
      </c>
      <c r="AN47" s="202">
        <v>0</v>
      </c>
      <c r="AO47" s="202">
        <v>43.78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8.7100000000000009</v>
      </c>
      <c r="AV47" s="202">
        <v>0.05</v>
      </c>
      <c r="AW47" s="202">
        <v>0.13</v>
      </c>
      <c r="AX47" s="202">
        <v>0.09</v>
      </c>
      <c r="AY47" s="202">
        <v>1.42</v>
      </c>
    </row>
    <row r="48" spans="1:51">
      <c r="A48" t="s">
        <v>90</v>
      </c>
      <c r="B48" s="202">
        <v>0</v>
      </c>
      <c r="C48" s="202">
        <v>0</v>
      </c>
      <c r="D48" s="202">
        <v>5.24</v>
      </c>
      <c r="E48" s="202">
        <v>0</v>
      </c>
      <c r="F48" s="202">
        <v>0</v>
      </c>
      <c r="G48" s="202">
        <v>8.42</v>
      </c>
      <c r="H48" s="202">
        <v>0</v>
      </c>
      <c r="I48" s="202">
        <v>0</v>
      </c>
      <c r="J48" s="202">
        <v>10.56</v>
      </c>
      <c r="K48" s="202">
        <v>2.95</v>
      </c>
      <c r="L48" s="202">
        <v>6.28</v>
      </c>
      <c r="M48" s="202">
        <v>1.33</v>
      </c>
      <c r="N48" s="202">
        <v>2.95</v>
      </c>
      <c r="O48" s="202">
        <v>3.28</v>
      </c>
      <c r="P48" s="202">
        <v>5.27</v>
      </c>
      <c r="Q48" s="202">
        <v>0.18</v>
      </c>
      <c r="R48" s="202">
        <v>1.32</v>
      </c>
      <c r="S48" s="202">
        <v>0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51.68</v>
      </c>
      <c r="AJ48" s="202">
        <v>0</v>
      </c>
      <c r="AK48" s="202">
        <v>3.72</v>
      </c>
      <c r="AL48" s="202">
        <v>0</v>
      </c>
      <c r="AM48" s="202">
        <v>0</v>
      </c>
      <c r="AN48" s="202">
        <v>0</v>
      </c>
      <c r="AO48" s="202">
        <v>43.78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8.7100000000000009</v>
      </c>
      <c r="AV48" s="202">
        <v>0.05</v>
      </c>
      <c r="AW48" s="202">
        <v>0.13</v>
      </c>
      <c r="AX48" s="202">
        <v>0.09</v>
      </c>
      <c r="AY48" s="202">
        <v>1.42</v>
      </c>
    </row>
    <row r="49" spans="1:51">
      <c r="A49" t="s">
        <v>91</v>
      </c>
      <c r="B49" s="202">
        <v>0</v>
      </c>
      <c r="C49" s="202">
        <v>0</v>
      </c>
      <c r="D49" s="202">
        <v>5.24</v>
      </c>
      <c r="E49" s="202">
        <v>0</v>
      </c>
      <c r="F49" s="202">
        <v>0</v>
      </c>
      <c r="G49" s="202">
        <v>8.42</v>
      </c>
      <c r="H49" s="202">
        <v>0</v>
      </c>
      <c r="I49" s="202">
        <v>0</v>
      </c>
      <c r="J49" s="202">
        <v>10.56</v>
      </c>
      <c r="K49" s="202">
        <v>2.95</v>
      </c>
      <c r="L49" s="202">
        <v>6.28</v>
      </c>
      <c r="M49" s="202">
        <v>1.33</v>
      </c>
      <c r="N49" s="202">
        <v>2.95</v>
      </c>
      <c r="O49" s="202">
        <v>3.28</v>
      </c>
      <c r="P49" s="202">
        <v>5.27</v>
      </c>
      <c r="Q49" s="202">
        <v>0.18</v>
      </c>
      <c r="R49" s="202">
        <v>1.32</v>
      </c>
      <c r="S49" s="202">
        <v>0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51.68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43.78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8.7100000000000009</v>
      </c>
      <c r="AV49" s="202">
        <v>0.05</v>
      </c>
      <c r="AW49" s="202">
        <v>0.13</v>
      </c>
      <c r="AX49" s="202">
        <v>0.09</v>
      </c>
      <c r="AY49" s="202">
        <v>1.42</v>
      </c>
    </row>
    <row r="50" spans="1:51">
      <c r="A50" t="s">
        <v>92</v>
      </c>
      <c r="B50" s="202">
        <v>0</v>
      </c>
      <c r="C50" s="202">
        <v>0</v>
      </c>
      <c r="D50" s="202">
        <v>5.24</v>
      </c>
      <c r="E50" s="202">
        <v>0</v>
      </c>
      <c r="F50" s="202">
        <v>0</v>
      </c>
      <c r="G50" s="202">
        <v>8.42</v>
      </c>
      <c r="H50" s="202">
        <v>0</v>
      </c>
      <c r="I50" s="202">
        <v>0</v>
      </c>
      <c r="J50" s="202">
        <v>10.56</v>
      </c>
      <c r="K50" s="202">
        <v>2.95</v>
      </c>
      <c r="L50" s="202">
        <v>6.28</v>
      </c>
      <c r="M50" s="202">
        <v>1.33</v>
      </c>
      <c r="N50" s="202">
        <v>2.95</v>
      </c>
      <c r="O50" s="202">
        <v>3.28</v>
      </c>
      <c r="P50" s="202">
        <v>5.27</v>
      </c>
      <c r="Q50" s="202">
        <v>0.18</v>
      </c>
      <c r="R50" s="202">
        <v>1.32</v>
      </c>
      <c r="S50" s="202">
        <v>0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51.68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43.78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8.7100000000000009</v>
      </c>
      <c r="AV50" s="202">
        <v>0.05</v>
      </c>
      <c r="AW50" s="202">
        <v>0.13</v>
      </c>
      <c r="AX50" s="202">
        <v>0.09</v>
      </c>
      <c r="AY50" s="202">
        <v>1.42</v>
      </c>
    </row>
    <row r="51" spans="1:51">
      <c r="A51" t="s">
        <v>93</v>
      </c>
      <c r="B51" s="202">
        <v>0</v>
      </c>
      <c r="C51" s="202">
        <v>0</v>
      </c>
      <c r="D51" s="202">
        <v>5.2</v>
      </c>
      <c r="E51" s="202">
        <v>0</v>
      </c>
      <c r="F51" s="202">
        <v>0</v>
      </c>
      <c r="G51" s="202">
        <v>8.42</v>
      </c>
      <c r="H51" s="202">
        <v>0</v>
      </c>
      <c r="I51" s="202">
        <v>0</v>
      </c>
      <c r="J51" s="202">
        <v>10.56</v>
      </c>
      <c r="K51" s="202">
        <v>2.95</v>
      </c>
      <c r="L51" s="202">
        <v>6.28</v>
      </c>
      <c r="M51" s="202">
        <v>1.33</v>
      </c>
      <c r="N51" s="202">
        <v>2.95</v>
      </c>
      <c r="O51" s="202">
        <v>3.28</v>
      </c>
      <c r="P51" s="202">
        <v>5.27</v>
      </c>
      <c r="Q51" s="202">
        <v>0.18</v>
      </c>
      <c r="R51" s="202">
        <v>1.32</v>
      </c>
      <c r="S51" s="202">
        <v>0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50.33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43.05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8.7100000000000009</v>
      </c>
      <c r="AV51" s="202">
        <v>0.05</v>
      </c>
      <c r="AW51" s="202">
        <v>0.13</v>
      </c>
      <c r="AX51" s="202">
        <v>0.09</v>
      </c>
      <c r="AY51" s="202">
        <v>1.42</v>
      </c>
    </row>
    <row r="52" spans="1:51">
      <c r="A52" t="s">
        <v>94</v>
      </c>
      <c r="B52" s="202">
        <v>0</v>
      </c>
      <c r="C52" s="202">
        <v>0</v>
      </c>
      <c r="D52" s="202">
        <v>5.2</v>
      </c>
      <c r="E52" s="202">
        <v>0</v>
      </c>
      <c r="F52" s="202">
        <v>0</v>
      </c>
      <c r="G52" s="202">
        <v>8.42</v>
      </c>
      <c r="H52" s="202">
        <v>0</v>
      </c>
      <c r="I52" s="202">
        <v>0</v>
      </c>
      <c r="J52" s="202">
        <v>10.56</v>
      </c>
      <c r="K52" s="202">
        <v>2.95</v>
      </c>
      <c r="L52" s="202">
        <v>6.28</v>
      </c>
      <c r="M52" s="202">
        <v>1.33</v>
      </c>
      <c r="N52" s="202">
        <v>2.95</v>
      </c>
      <c r="O52" s="202">
        <v>3.28</v>
      </c>
      <c r="P52" s="202">
        <v>5.27</v>
      </c>
      <c r="Q52" s="202">
        <v>0.18</v>
      </c>
      <c r="R52" s="202">
        <v>1.32</v>
      </c>
      <c r="S52" s="202">
        <v>0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50.33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43.05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8.7100000000000009</v>
      </c>
      <c r="AV52" s="202">
        <v>0.05</v>
      </c>
      <c r="AW52" s="202">
        <v>0.13</v>
      </c>
      <c r="AX52" s="202">
        <v>0.09</v>
      </c>
      <c r="AY52" s="202">
        <v>1.42</v>
      </c>
    </row>
    <row r="53" spans="1:51">
      <c r="A53" t="s">
        <v>95</v>
      </c>
      <c r="B53" s="202">
        <v>0</v>
      </c>
      <c r="C53" s="202">
        <v>0</v>
      </c>
      <c r="D53" s="202">
        <v>5.2</v>
      </c>
      <c r="E53" s="202">
        <v>0</v>
      </c>
      <c r="F53" s="202">
        <v>0</v>
      </c>
      <c r="G53" s="202">
        <v>8.42</v>
      </c>
      <c r="H53" s="202">
        <v>0</v>
      </c>
      <c r="I53" s="202">
        <v>0</v>
      </c>
      <c r="J53" s="202">
        <v>10.56</v>
      </c>
      <c r="K53" s="202">
        <v>2.95</v>
      </c>
      <c r="L53" s="202">
        <v>6.28</v>
      </c>
      <c r="M53" s="202">
        <v>1.33</v>
      </c>
      <c r="N53" s="202">
        <v>2.95</v>
      </c>
      <c r="O53" s="202">
        <v>3.28</v>
      </c>
      <c r="P53" s="202">
        <v>5.27</v>
      </c>
      <c r="Q53" s="202">
        <v>0.18</v>
      </c>
      <c r="R53" s="202">
        <v>1.32</v>
      </c>
      <c r="S53" s="202">
        <v>0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50.33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43.05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8.7100000000000009</v>
      </c>
      <c r="AV53" s="202">
        <v>0.05</v>
      </c>
      <c r="AW53" s="202">
        <v>0.13</v>
      </c>
      <c r="AX53" s="202">
        <v>0.09</v>
      </c>
      <c r="AY53" s="202">
        <v>1.42</v>
      </c>
    </row>
    <row r="54" spans="1:51">
      <c r="A54" t="s">
        <v>96</v>
      </c>
      <c r="B54" s="202">
        <v>0</v>
      </c>
      <c r="C54" s="202">
        <v>0</v>
      </c>
      <c r="D54" s="202">
        <v>5.2</v>
      </c>
      <c r="E54" s="202">
        <v>0</v>
      </c>
      <c r="F54" s="202">
        <v>0</v>
      </c>
      <c r="G54" s="202">
        <v>8.42</v>
      </c>
      <c r="H54" s="202">
        <v>0</v>
      </c>
      <c r="I54" s="202">
        <v>0</v>
      </c>
      <c r="J54" s="202">
        <v>10.56</v>
      </c>
      <c r="K54" s="202">
        <v>2.95</v>
      </c>
      <c r="L54" s="202">
        <v>6.28</v>
      </c>
      <c r="M54" s="202">
        <v>1.33</v>
      </c>
      <c r="N54" s="202">
        <v>2.95</v>
      </c>
      <c r="O54" s="202">
        <v>3.28</v>
      </c>
      <c r="P54" s="202">
        <v>5.27</v>
      </c>
      <c r="Q54" s="202">
        <v>0.18</v>
      </c>
      <c r="R54" s="202">
        <v>1.32</v>
      </c>
      <c r="S54" s="202">
        <v>0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50.33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43.05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8.7100000000000009</v>
      </c>
      <c r="AV54" s="202">
        <v>0.05</v>
      </c>
      <c r="AW54" s="202">
        <v>0.13</v>
      </c>
      <c r="AX54" s="202">
        <v>0.09</v>
      </c>
      <c r="AY54" s="202">
        <v>1.42</v>
      </c>
    </row>
    <row r="55" spans="1:51">
      <c r="A55" t="s">
        <v>97</v>
      </c>
      <c r="B55" s="202">
        <v>0</v>
      </c>
      <c r="C55" s="202">
        <v>0</v>
      </c>
      <c r="D55" s="202">
        <v>5.2</v>
      </c>
      <c r="E55" s="202">
        <v>0</v>
      </c>
      <c r="F55" s="202">
        <v>0</v>
      </c>
      <c r="G55" s="202">
        <v>8.42</v>
      </c>
      <c r="H55" s="202">
        <v>0</v>
      </c>
      <c r="I55" s="202">
        <v>0</v>
      </c>
      <c r="J55" s="202">
        <v>10.56</v>
      </c>
      <c r="K55" s="202">
        <v>2.95</v>
      </c>
      <c r="L55" s="202">
        <v>6.28</v>
      </c>
      <c r="M55" s="202">
        <v>1.33</v>
      </c>
      <c r="N55" s="202">
        <v>2.95</v>
      </c>
      <c r="O55" s="202">
        <v>3.28</v>
      </c>
      <c r="P55" s="202">
        <v>5.27</v>
      </c>
      <c r="Q55" s="202">
        <v>0.18</v>
      </c>
      <c r="R55" s="202">
        <v>1.32</v>
      </c>
      <c r="S55" s="202">
        <v>0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49.72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43.05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8.7100000000000009</v>
      </c>
      <c r="AV55" s="202">
        <v>0.05</v>
      </c>
      <c r="AW55" s="202">
        <v>0.13</v>
      </c>
      <c r="AX55" s="202">
        <v>0.09</v>
      </c>
      <c r="AY55" s="202">
        <v>1.42</v>
      </c>
    </row>
    <row r="56" spans="1:51">
      <c r="A56" t="s">
        <v>98</v>
      </c>
      <c r="B56" s="202">
        <v>0</v>
      </c>
      <c r="C56" s="202">
        <v>0</v>
      </c>
      <c r="D56" s="202">
        <v>5.2</v>
      </c>
      <c r="E56" s="202">
        <v>0</v>
      </c>
      <c r="F56" s="202">
        <v>0</v>
      </c>
      <c r="G56" s="202">
        <v>8.42</v>
      </c>
      <c r="H56" s="202">
        <v>0</v>
      </c>
      <c r="I56" s="202">
        <v>0</v>
      </c>
      <c r="J56" s="202">
        <v>10.56</v>
      </c>
      <c r="K56" s="202">
        <v>2.95</v>
      </c>
      <c r="L56" s="202">
        <v>6.28</v>
      </c>
      <c r="M56" s="202">
        <v>1.33</v>
      </c>
      <c r="N56" s="202">
        <v>2.95</v>
      </c>
      <c r="O56" s="202">
        <v>3.28</v>
      </c>
      <c r="P56" s="202">
        <v>5.27</v>
      </c>
      <c r="Q56" s="202">
        <v>0.18</v>
      </c>
      <c r="R56" s="202">
        <v>1.32</v>
      </c>
      <c r="S56" s="202">
        <v>0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49.72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43.05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8.7100000000000009</v>
      </c>
      <c r="AV56" s="202">
        <v>0.05</v>
      </c>
      <c r="AW56" s="202">
        <v>0.13</v>
      </c>
      <c r="AX56" s="202">
        <v>0.09</v>
      </c>
      <c r="AY56" s="202">
        <v>1.42</v>
      </c>
    </row>
    <row r="57" spans="1:51">
      <c r="A57" t="s">
        <v>99</v>
      </c>
      <c r="B57" s="202">
        <v>0</v>
      </c>
      <c r="C57" s="202">
        <v>0</v>
      </c>
      <c r="D57" s="202">
        <v>5.2</v>
      </c>
      <c r="E57" s="202">
        <v>0</v>
      </c>
      <c r="F57" s="202">
        <v>0</v>
      </c>
      <c r="G57" s="202">
        <v>8.42</v>
      </c>
      <c r="H57" s="202">
        <v>0</v>
      </c>
      <c r="I57" s="202">
        <v>0</v>
      </c>
      <c r="J57" s="202">
        <v>10.56</v>
      </c>
      <c r="K57" s="202">
        <v>2.95</v>
      </c>
      <c r="L57" s="202">
        <v>6.28</v>
      </c>
      <c r="M57" s="202">
        <v>1.33</v>
      </c>
      <c r="N57" s="202">
        <v>2.95</v>
      </c>
      <c r="O57" s="202">
        <v>3.28</v>
      </c>
      <c r="P57" s="202">
        <v>5.27</v>
      </c>
      <c r="Q57" s="202">
        <v>0.18</v>
      </c>
      <c r="R57" s="202">
        <v>1.32</v>
      </c>
      <c r="S57" s="202">
        <v>0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49.72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43.05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8.7100000000000009</v>
      </c>
      <c r="AV57" s="202">
        <v>0.05</v>
      </c>
      <c r="AW57" s="202">
        <v>0.13</v>
      </c>
      <c r="AX57" s="202">
        <v>0.09</v>
      </c>
      <c r="AY57" s="202">
        <v>1.42</v>
      </c>
    </row>
    <row r="58" spans="1:51">
      <c r="A58" t="s">
        <v>100</v>
      </c>
      <c r="B58" s="202">
        <v>0</v>
      </c>
      <c r="C58" s="202">
        <v>0</v>
      </c>
      <c r="D58" s="202">
        <v>5.2</v>
      </c>
      <c r="E58" s="202">
        <v>0</v>
      </c>
      <c r="F58" s="202">
        <v>0</v>
      </c>
      <c r="G58" s="202">
        <v>8.42</v>
      </c>
      <c r="H58" s="202">
        <v>0</v>
      </c>
      <c r="I58" s="202">
        <v>0</v>
      </c>
      <c r="J58" s="202">
        <v>10.56</v>
      </c>
      <c r="K58" s="202">
        <v>2.95</v>
      </c>
      <c r="L58" s="202">
        <v>6.28</v>
      </c>
      <c r="M58" s="202">
        <v>1.33</v>
      </c>
      <c r="N58" s="202">
        <v>2.95</v>
      </c>
      <c r="O58" s="202">
        <v>3.28</v>
      </c>
      <c r="P58" s="202">
        <v>5.27</v>
      </c>
      <c r="Q58" s="202">
        <v>0.18</v>
      </c>
      <c r="R58" s="202">
        <v>1.32</v>
      </c>
      <c r="S58" s="202">
        <v>0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49.72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43.05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8.7100000000000009</v>
      </c>
      <c r="AV58" s="202">
        <v>0.05</v>
      </c>
      <c r="AW58" s="202">
        <v>0.13</v>
      </c>
      <c r="AX58" s="202">
        <v>0.09</v>
      </c>
      <c r="AY58" s="202">
        <v>1.42</v>
      </c>
    </row>
    <row r="59" spans="1:51">
      <c r="A59" t="s">
        <v>101</v>
      </c>
      <c r="B59" s="202">
        <v>0</v>
      </c>
      <c r="C59" s="202">
        <v>0</v>
      </c>
      <c r="D59" s="202">
        <v>5.2</v>
      </c>
      <c r="E59" s="202">
        <v>0</v>
      </c>
      <c r="F59" s="202">
        <v>0</v>
      </c>
      <c r="G59" s="202">
        <v>8.39</v>
      </c>
      <c r="H59" s="202">
        <v>0</v>
      </c>
      <c r="I59" s="202">
        <v>0</v>
      </c>
      <c r="J59" s="202">
        <v>10.7</v>
      </c>
      <c r="K59" s="202">
        <v>2.95</v>
      </c>
      <c r="L59" s="202">
        <v>6.28</v>
      </c>
      <c r="M59" s="202">
        <v>1.33</v>
      </c>
      <c r="N59" s="202">
        <v>2.95</v>
      </c>
      <c r="O59" s="202">
        <v>3.28</v>
      </c>
      <c r="P59" s="202">
        <v>5.27</v>
      </c>
      <c r="Q59" s="202">
        <v>0.18</v>
      </c>
      <c r="R59" s="202">
        <v>1.32</v>
      </c>
      <c r="S59" s="202">
        <v>0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49.72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43.05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8.7100000000000009</v>
      </c>
      <c r="AV59" s="202">
        <v>0.05</v>
      </c>
      <c r="AW59" s="202">
        <v>0.13</v>
      </c>
      <c r="AX59" s="202">
        <v>0.08</v>
      </c>
      <c r="AY59" s="202">
        <v>1.42</v>
      </c>
    </row>
    <row r="60" spans="1:51">
      <c r="A60" t="s">
        <v>102</v>
      </c>
      <c r="B60" s="202">
        <v>0</v>
      </c>
      <c r="C60" s="202">
        <v>0</v>
      </c>
      <c r="D60" s="202">
        <v>5.2</v>
      </c>
      <c r="E60" s="202">
        <v>0</v>
      </c>
      <c r="F60" s="202">
        <v>0</v>
      </c>
      <c r="G60" s="202">
        <v>8.39</v>
      </c>
      <c r="H60" s="202">
        <v>0</v>
      </c>
      <c r="I60" s="202">
        <v>0</v>
      </c>
      <c r="J60" s="202">
        <v>10.7</v>
      </c>
      <c r="K60" s="202">
        <v>2.95</v>
      </c>
      <c r="L60" s="202">
        <v>6.28</v>
      </c>
      <c r="M60" s="202">
        <v>1.33</v>
      </c>
      <c r="N60" s="202">
        <v>2.95</v>
      </c>
      <c r="O60" s="202">
        <v>3.28</v>
      </c>
      <c r="P60" s="202">
        <v>5.27</v>
      </c>
      <c r="Q60" s="202">
        <v>0.18</v>
      </c>
      <c r="R60" s="202">
        <v>1.32</v>
      </c>
      <c r="S60" s="202">
        <v>0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49.72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43.05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8.7100000000000009</v>
      </c>
      <c r="AV60" s="202">
        <v>0.05</v>
      </c>
      <c r="AW60" s="202">
        <v>0.13</v>
      </c>
      <c r="AX60" s="202">
        <v>0.08</v>
      </c>
      <c r="AY60" s="202">
        <v>1.42</v>
      </c>
    </row>
    <row r="61" spans="1:51">
      <c r="A61" t="s">
        <v>103</v>
      </c>
      <c r="B61" s="202">
        <v>0</v>
      </c>
      <c r="C61" s="202">
        <v>0</v>
      </c>
      <c r="D61" s="202">
        <v>5.2</v>
      </c>
      <c r="E61" s="202">
        <v>0</v>
      </c>
      <c r="F61" s="202">
        <v>0</v>
      </c>
      <c r="G61" s="202">
        <v>8.39</v>
      </c>
      <c r="H61" s="202">
        <v>0</v>
      </c>
      <c r="I61" s="202">
        <v>0</v>
      </c>
      <c r="J61" s="202">
        <v>10.7</v>
      </c>
      <c r="K61" s="202">
        <v>2.95</v>
      </c>
      <c r="L61" s="202">
        <v>6.28</v>
      </c>
      <c r="M61" s="202">
        <v>1.33</v>
      </c>
      <c r="N61" s="202">
        <v>2.95</v>
      </c>
      <c r="O61" s="202">
        <v>3.28</v>
      </c>
      <c r="P61" s="202">
        <v>5.27</v>
      </c>
      <c r="Q61" s="202">
        <v>0.18</v>
      </c>
      <c r="R61" s="202">
        <v>1.32</v>
      </c>
      <c r="S61" s="202">
        <v>0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49.72</v>
      </c>
      <c r="AJ61" s="202">
        <v>0</v>
      </c>
      <c r="AK61" s="202">
        <v>3.72</v>
      </c>
      <c r="AL61" s="202">
        <v>0</v>
      </c>
      <c r="AM61" s="202">
        <v>0</v>
      </c>
      <c r="AN61" s="202">
        <v>0</v>
      </c>
      <c r="AO61" s="202">
        <v>43.05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8.7100000000000009</v>
      </c>
      <c r="AV61" s="202">
        <v>0.05</v>
      </c>
      <c r="AW61" s="202">
        <v>0.13</v>
      </c>
      <c r="AX61" s="202">
        <v>0.08</v>
      </c>
      <c r="AY61" s="202">
        <v>1.42</v>
      </c>
    </row>
    <row r="62" spans="1:51">
      <c r="A62" t="s">
        <v>104</v>
      </c>
      <c r="B62" s="202">
        <v>0</v>
      </c>
      <c r="C62" s="202">
        <v>0</v>
      </c>
      <c r="D62" s="202">
        <v>5.2</v>
      </c>
      <c r="E62" s="202">
        <v>0</v>
      </c>
      <c r="F62" s="202">
        <v>0</v>
      </c>
      <c r="G62" s="202">
        <v>8.39</v>
      </c>
      <c r="H62" s="202">
        <v>0</v>
      </c>
      <c r="I62" s="202">
        <v>0</v>
      </c>
      <c r="J62" s="202">
        <v>10.7</v>
      </c>
      <c r="K62" s="202">
        <v>2.95</v>
      </c>
      <c r="L62" s="202">
        <v>6.28</v>
      </c>
      <c r="M62" s="202">
        <v>1.33</v>
      </c>
      <c r="N62" s="202">
        <v>2.95</v>
      </c>
      <c r="O62" s="202">
        <v>3.28</v>
      </c>
      <c r="P62" s="202">
        <v>5.27</v>
      </c>
      <c r="Q62" s="202">
        <v>0.18</v>
      </c>
      <c r="R62" s="202">
        <v>1.32</v>
      </c>
      <c r="S62" s="202">
        <v>0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49.72</v>
      </c>
      <c r="AJ62" s="202">
        <v>0</v>
      </c>
      <c r="AK62" s="202">
        <v>3.72</v>
      </c>
      <c r="AL62" s="202">
        <v>0</v>
      </c>
      <c r="AM62" s="202">
        <v>0</v>
      </c>
      <c r="AN62" s="202">
        <v>0</v>
      </c>
      <c r="AO62" s="202">
        <v>43.05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8.7100000000000009</v>
      </c>
      <c r="AV62" s="202">
        <v>0.05</v>
      </c>
      <c r="AW62" s="202">
        <v>0.13</v>
      </c>
      <c r="AX62" s="202">
        <v>0.08</v>
      </c>
      <c r="AY62" s="202">
        <v>1.42</v>
      </c>
    </row>
    <row r="63" spans="1:51">
      <c r="A63" t="s">
        <v>105</v>
      </c>
      <c r="B63" s="202">
        <v>0</v>
      </c>
      <c r="C63" s="202">
        <v>0</v>
      </c>
      <c r="D63" s="202">
        <v>5.2</v>
      </c>
      <c r="E63" s="202">
        <v>0</v>
      </c>
      <c r="F63" s="202">
        <v>0</v>
      </c>
      <c r="G63" s="202">
        <v>8.39</v>
      </c>
      <c r="H63" s="202">
        <v>0</v>
      </c>
      <c r="I63" s="202">
        <v>0</v>
      </c>
      <c r="J63" s="202">
        <v>10.7</v>
      </c>
      <c r="K63" s="202">
        <v>2.95</v>
      </c>
      <c r="L63" s="202">
        <v>6.28</v>
      </c>
      <c r="M63" s="202">
        <v>1.33</v>
      </c>
      <c r="N63" s="202">
        <v>2.95</v>
      </c>
      <c r="O63" s="202">
        <v>3.28</v>
      </c>
      <c r="P63" s="202">
        <v>5.27</v>
      </c>
      <c r="Q63" s="202">
        <v>0.18</v>
      </c>
      <c r="R63" s="202">
        <v>1.32</v>
      </c>
      <c r="S63" s="202">
        <v>0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49.72</v>
      </c>
      <c r="AJ63" s="202">
        <v>0</v>
      </c>
      <c r="AK63" s="202">
        <v>3.72</v>
      </c>
      <c r="AL63" s="202">
        <v>0</v>
      </c>
      <c r="AM63" s="202">
        <v>0</v>
      </c>
      <c r="AN63" s="202">
        <v>0</v>
      </c>
      <c r="AO63" s="202">
        <v>43.05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8.7100000000000009</v>
      </c>
      <c r="AV63" s="202">
        <v>0.05</v>
      </c>
      <c r="AW63" s="202">
        <v>0.13</v>
      </c>
      <c r="AX63" s="202">
        <v>0.08</v>
      </c>
      <c r="AY63" s="202">
        <v>1.42</v>
      </c>
    </row>
    <row r="64" spans="1:51">
      <c r="A64" t="s">
        <v>106</v>
      </c>
      <c r="B64" s="202">
        <v>0</v>
      </c>
      <c r="C64" s="202">
        <v>0</v>
      </c>
      <c r="D64" s="202">
        <v>5.2</v>
      </c>
      <c r="E64" s="202">
        <v>0</v>
      </c>
      <c r="F64" s="202">
        <v>0</v>
      </c>
      <c r="G64" s="202">
        <v>8.39</v>
      </c>
      <c r="H64" s="202">
        <v>0</v>
      </c>
      <c r="I64" s="202">
        <v>0</v>
      </c>
      <c r="J64" s="202">
        <v>10.7</v>
      </c>
      <c r="K64" s="202">
        <v>2.95</v>
      </c>
      <c r="L64" s="202">
        <v>6.28</v>
      </c>
      <c r="M64" s="202">
        <v>1.33</v>
      </c>
      <c r="N64" s="202">
        <v>2.95</v>
      </c>
      <c r="O64" s="202">
        <v>3.28</v>
      </c>
      <c r="P64" s="202">
        <v>5.27</v>
      </c>
      <c r="Q64" s="202">
        <v>0.18</v>
      </c>
      <c r="R64" s="202">
        <v>1.32</v>
      </c>
      <c r="S64" s="202">
        <v>0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49.72</v>
      </c>
      <c r="AJ64" s="202">
        <v>0</v>
      </c>
      <c r="AK64" s="202">
        <v>3.72</v>
      </c>
      <c r="AL64" s="202">
        <v>0</v>
      </c>
      <c r="AM64" s="202">
        <v>0</v>
      </c>
      <c r="AN64" s="202">
        <v>0</v>
      </c>
      <c r="AO64" s="202">
        <v>43.05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8.7100000000000009</v>
      </c>
      <c r="AV64" s="202">
        <v>0.05</v>
      </c>
      <c r="AW64" s="202">
        <v>0.13</v>
      </c>
      <c r="AX64" s="202">
        <v>0.08</v>
      </c>
      <c r="AY64" s="202">
        <v>1.42</v>
      </c>
    </row>
    <row r="65" spans="1:51">
      <c r="A65" t="s">
        <v>107</v>
      </c>
      <c r="B65" s="202">
        <v>0</v>
      </c>
      <c r="C65" s="202">
        <v>0</v>
      </c>
      <c r="D65" s="202">
        <v>5.2</v>
      </c>
      <c r="E65" s="202">
        <v>0</v>
      </c>
      <c r="F65" s="202">
        <v>0</v>
      </c>
      <c r="G65" s="202">
        <v>8.39</v>
      </c>
      <c r="H65" s="202">
        <v>0</v>
      </c>
      <c r="I65" s="202">
        <v>0</v>
      </c>
      <c r="J65" s="202">
        <v>10.7</v>
      </c>
      <c r="K65" s="202">
        <v>2.95</v>
      </c>
      <c r="L65" s="202">
        <v>6.28</v>
      </c>
      <c r="M65" s="202">
        <v>0.78</v>
      </c>
      <c r="N65" s="202">
        <v>2.95</v>
      </c>
      <c r="O65" s="202">
        <v>3.28</v>
      </c>
      <c r="P65" s="202">
        <v>5.27</v>
      </c>
      <c r="Q65" s="202">
        <v>0.18</v>
      </c>
      <c r="R65" s="202">
        <v>1.32</v>
      </c>
      <c r="S65" s="202">
        <v>0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49.72</v>
      </c>
      <c r="AJ65" s="202">
        <v>0</v>
      </c>
      <c r="AK65" s="202">
        <v>3.72</v>
      </c>
      <c r="AL65" s="202">
        <v>0</v>
      </c>
      <c r="AM65" s="202">
        <v>0</v>
      </c>
      <c r="AN65" s="202">
        <v>0</v>
      </c>
      <c r="AO65" s="202">
        <v>43.05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8.7100000000000009</v>
      </c>
      <c r="AV65" s="202">
        <v>0.05</v>
      </c>
      <c r="AW65" s="202">
        <v>0.13</v>
      </c>
      <c r="AX65" s="202">
        <v>0.08</v>
      </c>
      <c r="AY65" s="202">
        <v>1.42</v>
      </c>
    </row>
    <row r="66" spans="1:51">
      <c r="A66" t="s">
        <v>108</v>
      </c>
      <c r="B66" s="202">
        <v>0</v>
      </c>
      <c r="C66" s="202">
        <v>0</v>
      </c>
      <c r="D66" s="202">
        <v>5.2</v>
      </c>
      <c r="E66" s="202">
        <v>0</v>
      </c>
      <c r="F66" s="202">
        <v>0</v>
      </c>
      <c r="G66" s="202">
        <v>8.39</v>
      </c>
      <c r="H66" s="202">
        <v>0</v>
      </c>
      <c r="I66" s="202">
        <v>0</v>
      </c>
      <c r="J66" s="202">
        <v>10.7</v>
      </c>
      <c r="K66" s="202">
        <v>2.95</v>
      </c>
      <c r="L66" s="202">
        <v>6.28</v>
      </c>
      <c r="M66" s="202">
        <v>0.78</v>
      </c>
      <c r="N66" s="202">
        <v>2.95</v>
      </c>
      <c r="O66" s="202">
        <v>3.28</v>
      </c>
      <c r="P66" s="202">
        <v>5.27</v>
      </c>
      <c r="Q66" s="202">
        <v>0.18</v>
      </c>
      <c r="R66" s="202">
        <v>1.32</v>
      </c>
      <c r="S66" s="202">
        <v>0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49.72</v>
      </c>
      <c r="AJ66" s="202">
        <v>0</v>
      </c>
      <c r="AK66" s="202">
        <v>3.72</v>
      </c>
      <c r="AL66" s="202">
        <v>0</v>
      </c>
      <c r="AM66" s="202">
        <v>0</v>
      </c>
      <c r="AN66" s="202">
        <v>0</v>
      </c>
      <c r="AO66" s="202">
        <v>43.05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8.7100000000000009</v>
      </c>
      <c r="AV66" s="202">
        <v>0.05</v>
      </c>
      <c r="AW66" s="202">
        <v>0.13</v>
      </c>
      <c r="AX66" s="202">
        <v>0.08</v>
      </c>
      <c r="AY66" s="202">
        <v>1.42</v>
      </c>
    </row>
    <row r="67" spans="1:51">
      <c r="A67" t="s">
        <v>109</v>
      </c>
      <c r="B67" s="202">
        <v>0</v>
      </c>
      <c r="C67" s="202">
        <v>0</v>
      </c>
      <c r="D67" s="202">
        <v>5.07</v>
      </c>
      <c r="E67" s="202">
        <v>0</v>
      </c>
      <c r="F67" s="202">
        <v>0</v>
      </c>
      <c r="G67" s="202">
        <v>8.39</v>
      </c>
      <c r="H67" s="202">
        <v>0</v>
      </c>
      <c r="I67" s="202">
        <v>0</v>
      </c>
      <c r="J67" s="202">
        <v>10.7</v>
      </c>
      <c r="K67" s="202">
        <v>2.95</v>
      </c>
      <c r="L67" s="202">
        <v>6.28</v>
      </c>
      <c r="M67" s="202">
        <v>0.78</v>
      </c>
      <c r="N67" s="202">
        <v>2.95</v>
      </c>
      <c r="O67" s="202">
        <v>3.28</v>
      </c>
      <c r="P67" s="202">
        <v>5.27</v>
      </c>
      <c r="Q67" s="202">
        <v>0.4</v>
      </c>
      <c r="R67" s="202">
        <v>1.32</v>
      </c>
      <c r="S67" s="202">
        <v>0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49.72</v>
      </c>
      <c r="AJ67" s="202">
        <v>0</v>
      </c>
      <c r="AK67" s="202">
        <v>3.72</v>
      </c>
      <c r="AL67" s="202">
        <v>0</v>
      </c>
      <c r="AM67" s="202">
        <v>0</v>
      </c>
      <c r="AN67" s="202">
        <v>0</v>
      </c>
      <c r="AO67" s="202">
        <v>43.05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8.7100000000000009</v>
      </c>
      <c r="AV67" s="202">
        <v>0.05</v>
      </c>
      <c r="AW67" s="202">
        <v>0.13</v>
      </c>
      <c r="AX67" s="202">
        <v>0.08</v>
      </c>
      <c r="AY67" s="202">
        <v>1.42</v>
      </c>
    </row>
    <row r="68" spans="1:51">
      <c r="A68" t="s">
        <v>110</v>
      </c>
      <c r="B68" s="202">
        <v>0</v>
      </c>
      <c r="C68" s="202">
        <v>0</v>
      </c>
      <c r="D68" s="202">
        <v>5.07</v>
      </c>
      <c r="E68" s="202">
        <v>0</v>
      </c>
      <c r="F68" s="202">
        <v>0</v>
      </c>
      <c r="G68" s="202">
        <v>8.39</v>
      </c>
      <c r="H68" s="202">
        <v>0</v>
      </c>
      <c r="I68" s="202">
        <v>0</v>
      </c>
      <c r="J68" s="202">
        <v>10.7</v>
      </c>
      <c r="K68" s="202">
        <v>2.95</v>
      </c>
      <c r="L68" s="202">
        <v>6.28</v>
      </c>
      <c r="M68" s="202">
        <v>0.78</v>
      </c>
      <c r="N68" s="202">
        <v>2.95</v>
      </c>
      <c r="O68" s="202">
        <v>3.28</v>
      </c>
      <c r="P68" s="202">
        <v>5.27</v>
      </c>
      <c r="Q68" s="202">
        <v>0.4</v>
      </c>
      <c r="R68" s="202">
        <v>1.32</v>
      </c>
      <c r="S68" s="202">
        <v>0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49.72</v>
      </c>
      <c r="AJ68" s="202">
        <v>0</v>
      </c>
      <c r="AK68" s="202">
        <v>3.72</v>
      </c>
      <c r="AL68" s="202">
        <v>0</v>
      </c>
      <c r="AM68" s="202">
        <v>0</v>
      </c>
      <c r="AN68" s="202">
        <v>0</v>
      </c>
      <c r="AO68" s="202">
        <v>43.05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8.7100000000000009</v>
      </c>
      <c r="AV68" s="202">
        <v>0.05</v>
      </c>
      <c r="AW68" s="202">
        <v>0.13</v>
      </c>
      <c r="AX68" s="202">
        <v>0.08</v>
      </c>
      <c r="AY68" s="202">
        <v>1.42</v>
      </c>
    </row>
    <row r="69" spans="1:51">
      <c r="A69" t="s">
        <v>111</v>
      </c>
      <c r="B69" s="202">
        <v>0</v>
      </c>
      <c r="C69" s="202">
        <v>0</v>
      </c>
      <c r="D69" s="202">
        <v>5.07</v>
      </c>
      <c r="E69" s="202">
        <v>0</v>
      </c>
      <c r="F69" s="202">
        <v>0</v>
      </c>
      <c r="G69" s="202">
        <v>8.39</v>
      </c>
      <c r="H69" s="202">
        <v>0</v>
      </c>
      <c r="I69" s="202">
        <v>0</v>
      </c>
      <c r="J69" s="202">
        <v>10.7</v>
      </c>
      <c r="K69" s="202">
        <v>2.95</v>
      </c>
      <c r="L69" s="202">
        <v>6.28</v>
      </c>
      <c r="M69" s="202">
        <v>1.07</v>
      </c>
      <c r="N69" s="202">
        <v>2.95</v>
      </c>
      <c r="O69" s="202">
        <v>3.28</v>
      </c>
      <c r="P69" s="202">
        <v>5.27</v>
      </c>
      <c r="Q69" s="202">
        <v>0.4</v>
      </c>
      <c r="R69" s="202">
        <v>1.32</v>
      </c>
      <c r="S69" s="202">
        <v>0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49.72</v>
      </c>
      <c r="AJ69" s="202">
        <v>0</v>
      </c>
      <c r="AK69" s="202">
        <v>3.74</v>
      </c>
      <c r="AL69" s="202">
        <v>0</v>
      </c>
      <c r="AM69" s="202">
        <v>0</v>
      </c>
      <c r="AN69" s="202">
        <v>0</v>
      </c>
      <c r="AO69" s="202">
        <v>43.05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8.7100000000000009</v>
      </c>
      <c r="AV69" s="202">
        <v>0.05</v>
      </c>
      <c r="AW69" s="202">
        <v>0.13</v>
      </c>
      <c r="AX69" s="202">
        <v>0.08</v>
      </c>
      <c r="AY69" s="202">
        <v>1.42</v>
      </c>
    </row>
    <row r="70" spans="1:51">
      <c r="A70" t="s">
        <v>112</v>
      </c>
      <c r="B70" s="202">
        <v>0</v>
      </c>
      <c r="C70" s="202">
        <v>0</v>
      </c>
      <c r="D70" s="202">
        <v>5.07</v>
      </c>
      <c r="E70" s="202">
        <v>0</v>
      </c>
      <c r="F70" s="202">
        <v>0</v>
      </c>
      <c r="G70" s="202">
        <v>8.39</v>
      </c>
      <c r="H70" s="202">
        <v>0</v>
      </c>
      <c r="I70" s="202">
        <v>0</v>
      </c>
      <c r="J70" s="202">
        <v>10.7</v>
      </c>
      <c r="K70" s="202">
        <v>2.95</v>
      </c>
      <c r="L70" s="202">
        <v>6.28</v>
      </c>
      <c r="M70" s="202">
        <v>1.33</v>
      </c>
      <c r="N70" s="202">
        <v>2.95</v>
      </c>
      <c r="O70" s="202">
        <v>3.28</v>
      </c>
      <c r="P70" s="202">
        <v>5.27</v>
      </c>
      <c r="Q70" s="202">
        <v>0.4</v>
      </c>
      <c r="R70" s="202">
        <v>1.32</v>
      </c>
      <c r="S70" s="202">
        <v>0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49.72</v>
      </c>
      <c r="AJ70" s="202">
        <v>0</v>
      </c>
      <c r="AK70" s="202">
        <v>3.74</v>
      </c>
      <c r="AL70" s="202">
        <v>0</v>
      </c>
      <c r="AM70" s="202">
        <v>0</v>
      </c>
      <c r="AN70" s="202">
        <v>0</v>
      </c>
      <c r="AO70" s="202">
        <v>43.05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8.7100000000000009</v>
      </c>
      <c r="AV70" s="202">
        <v>0.05</v>
      </c>
      <c r="AW70" s="202">
        <v>0.13</v>
      </c>
      <c r="AX70" s="202">
        <v>0.08</v>
      </c>
      <c r="AY70" s="202">
        <v>1.42</v>
      </c>
    </row>
    <row r="71" spans="1:51">
      <c r="A71" t="s">
        <v>113</v>
      </c>
      <c r="B71" s="202">
        <v>0</v>
      </c>
      <c r="C71" s="202">
        <v>0</v>
      </c>
      <c r="D71" s="202">
        <v>5.07</v>
      </c>
      <c r="E71" s="202">
        <v>0</v>
      </c>
      <c r="F71" s="202">
        <v>0</v>
      </c>
      <c r="G71" s="202">
        <v>8.39</v>
      </c>
      <c r="H71" s="202">
        <v>0</v>
      </c>
      <c r="I71" s="202">
        <v>0</v>
      </c>
      <c r="J71" s="202">
        <v>10.7</v>
      </c>
      <c r="K71" s="202">
        <v>2.95</v>
      </c>
      <c r="L71" s="202">
        <v>6.28</v>
      </c>
      <c r="M71" s="202">
        <v>1.33</v>
      </c>
      <c r="N71" s="202">
        <v>2.95</v>
      </c>
      <c r="O71" s="202">
        <v>3.28</v>
      </c>
      <c r="P71" s="202">
        <v>5.27</v>
      </c>
      <c r="Q71" s="202">
        <v>0.4</v>
      </c>
      <c r="R71" s="202">
        <v>1.32</v>
      </c>
      <c r="S71" s="202">
        <v>0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49.72</v>
      </c>
      <c r="AJ71" s="202">
        <v>0</v>
      </c>
      <c r="AK71" s="202">
        <v>3.74</v>
      </c>
      <c r="AL71" s="202">
        <v>0</v>
      </c>
      <c r="AM71" s="202">
        <v>0</v>
      </c>
      <c r="AN71" s="202">
        <v>0</v>
      </c>
      <c r="AO71" s="202">
        <v>43.05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8.7100000000000009</v>
      </c>
      <c r="AV71" s="202">
        <v>0.05</v>
      </c>
      <c r="AW71" s="202">
        <v>0.13</v>
      </c>
      <c r="AX71" s="202">
        <v>0.09</v>
      </c>
      <c r="AY71" s="202">
        <v>1.42</v>
      </c>
    </row>
    <row r="72" spans="1:51">
      <c r="A72" t="s">
        <v>114</v>
      </c>
      <c r="B72" s="202">
        <v>0</v>
      </c>
      <c r="C72" s="202">
        <v>0</v>
      </c>
      <c r="D72" s="202">
        <v>5.07</v>
      </c>
      <c r="E72" s="202">
        <v>0</v>
      </c>
      <c r="F72" s="202">
        <v>0</v>
      </c>
      <c r="G72" s="202">
        <v>8.39</v>
      </c>
      <c r="H72" s="202">
        <v>0</v>
      </c>
      <c r="I72" s="202">
        <v>0</v>
      </c>
      <c r="J72" s="202">
        <v>0.55000000000000004</v>
      </c>
      <c r="K72" s="202">
        <v>2.95</v>
      </c>
      <c r="L72" s="202">
        <v>6.28</v>
      </c>
      <c r="M72" s="202">
        <v>1.33</v>
      </c>
      <c r="N72" s="202">
        <v>2.95</v>
      </c>
      <c r="O72" s="202">
        <v>3.28</v>
      </c>
      <c r="P72" s="202">
        <v>5.27</v>
      </c>
      <c r="Q72" s="202">
        <v>0.4</v>
      </c>
      <c r="R72" s="202">
        <v>1.32</v>
      </c>
      <c r="S72" s="202">
        <v>0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49.72</v>
      </c>
      <c r="AJ72" s="202">
        <v>0</v>
      </c>
      <c r="AK72" s="202">
        <v>3.74</v>
      </c>
      <c r="AL72" s="202">
        <v>0</v>
      </c>
      <c r="AM72" s="202">
        <v>0</v>
      </c>
      <c r="AN72" s="202">
        <v>0</v>
      </c>
      <c r="AO72" s="202">
        <v>43.05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8.7100000000000009</v>
      </c>
      <c r="AV72" s="202">
        <v>0.05</v>
      </c>
      <c r="AW72" s="202">
        <v>0.13</v>
      </c>
      <c r="AX72" s="202">
        <v>0.09</v>
      </c>
      <c r="AY72" s="202">
        <v>1.42</v>
      </c>
    </row>
    <row r="73" spans="1:51">
      <c r="A73" t="s">
        <v>115</v>
      </c>
      <c r="B73" s="202">
        <v>0</v>
      </c>
      <c r="C73" s="202">
        <v>0</v>
      </c>
      <c r="D73" s="202">
        <v>5.07</v>
      </c>
      <c r="E73" s="202">
        <v>0</v>
      </c>
      <c r="F73" s="202">
        <v>0</v>
      </c>
      <c r="G73" s="202">
        <v>8.39</v>
      </c>
      <c r="H73" s="202">
        <v>0</v>
      </c>
      <c r="I73" s="202">
        <v>0</v>
      </c>
      <c r="J73" s="202">
        <v>1.37</v>
      </c>
      <c r="K73" s="202">
        <v>2.95</v>
      </c>
      <c r="L73" s="202">
        <v>6.28</v>
      </c>
      <c r="M73" s="202">
        <v>1.33</v>
      </c>
      <c r="N73" s="202">
        <v>2.95</v>
      </c>
      <c r="O73" s="202">
        <v>3.28</v>
      </c>
      <c r="P73" s="202">
        <v>5.27</v>
      </c>
      <c r="Q73" s="202">
        <v>0.4</v>
      </c>
      <c r="R73" s="202">
        <v>1.32</v>
      </c>
      <c r="S73" s="202">
        <v>0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49.72</v>
      </c>
      <c r="AJ73" s="202">
        <v>0</v>
      </c>
      <c r="AK73" s="202">
        <v>3.74</v>
      </c>
      <c r="AL73" s="202">
        <v>0</v>
      </c>
      <c r="AM73" s="202">
        <v>0</v>
      </c>
      <c r="AN73" s="202">
        <v>0</v>
      </c>
      <c r="AO73" s="202">
        <v>43.05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8.7100000000000009</v>
      </c>
      <c r="AV73" s="202">
        <v>0.05</v>
      </c>
      <c r="AW73" s="202">
        <v>0.13</v>
      </c>
      <c r="AX73" s="202">
        <v>0.09</v>
      </c>
      <c r="AY73" s="202">
        <v>1.42</v>
      </c>
    </row>
    <row r="74" spans="1:51">
      <c r="A74" t="s">
        <v>116</v>
      </c>
      <c r="B74" s="202">
        <v>0</v>
      </c>
      <c r="C74" s="202">
        <v>0</v>
      </c>
      <c r="D74" s="202">
        <v>0.4</v>
      </c>
      <c r="E74" s="202">
        <v>0</v>
      </c>
      <c r="F74" s="202">
        <v>0</v>
      </c>
      <c r="G74" s="202">
        <v>8.39</v>
      </c>
      <c r="H74" s="202">
        <v>0</v>
      </c>
      <c r="I74" s="202">
        <v>0</v>
      </c>
      <c r="J74" s="202">
        <v>3.29</v>
      </c>
      <c r="K74" s="202">
        <v>2.95</v>
      </c>
      <c r="L74" s="202">
        <v>6.28</v>
      </c>
      <c r="M74" s="202">
        <v>1.33</v>
      </c>
      <c r="N74" s="202">
        <v>2.95</v>
      </c>
      <c r="O74" s="202">
        <v>3.28</v>
      </c>
      <c r="P74" s="202">
        <v>5.27</v>
      </c>
      <c r="Q74" s="202">
        <v>0.4</v>
      </c>
      <c r="R74" s="202">
        <v>1.32</v>
      </c>
      <c r="S74" s="202">
        <v>0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49.72</v>
      </c>
      <c r="AJ74" s="202">
        <v>0</v>
      </c>
      <c r="AK74" s="202">
        <v>3.74</v>
      </c>
      <c r="AL74" s="202">
        <v>0</v>
      </c>
      <c r="AM74" s="202">
        <v>0</v>
      </c>
      <c r="AN74" s="202">
        <v>0</v>
      </c>
      <c r="AO74" s="202">
        <v>43.05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8.7100000000000009</v>
      </c>
      <c r="AV74" s="202">
        <v>0.05</v>
      </c>
      <c r="AW74" s="202">
        <v>0.13</v>
      </c>
      <c r="AX74" s="202">
        <v>0.09</v>
      </c>
      <c r="AY74" s="202">
        <v>1.42</v>
      </c>
    </row>
    <row r="75" spans="1:51">
      <c r="A75" t="s">
        <v>117</v>
      </c>
      <c r="B75" s="202">
        <v>0</v>
      </c>
      <c r="C75" s="202">
        <v>0</v>
      </c>
      <c r="D75" s="202">
        <v>1.19</v>
      </c>
      <c r="E75" s="202">
        <v>0</v>
      </c>
      <c r="F75" s="202">
        <v>0</v>
      </c>
      <c r="G75" s="202">
        <v>8.39</v>
      </c>
      <c r="H75" s="202">
        <v>0</v>
      </c>
      <c r="I75" s="202">
        <v>0</v>
      </c>
      <c r="J75" s="202">
        <v>4.9400000000000004</v>
      </c>
      <c r="K75" s="202">
        <v>2.95</v>
      </c>
      <c r="L75" s="202">
        <v>6.28</v>
      </c>
      <c r="M75" s="202">
        <v>1.33</v>
      </c>
      <c r="N75" s="202">
        <v>2.95</v>
      </c>
      <c r="O75" s="202">
        <v>3.28</v>
      </c>
      <c r="P75" s="202">
        <v>5.27</v>
      </c>
      <c r="Q75" s="202">
        <v>0.4</v>
      </c>
      <c r="R75" s="202">
        <v>1.32</v>
      </c>
      <c r="S75" s="202">
        <v>0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49.72</v>
      </c>
      <c r="AJ75" s="202">
        <v>0</v>
      </c>
      <c r="AK75" s="202">
        <v>3.74</v>
      </c>
      <c r="AL75" s="202">
        <v>0</v>
      </c>
      <c r="AM75" s="202">
        <v>0</v>
      </c>
      <c r="AN75" s="202">
        <v>0</v>
      </c>
      <c r="AO75" s="202">
        <v>43.78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8.7100000000000009</v>
      </c>
      <c r="AV75" s="202">
        <v>0.05</v>
      </c>
      <c r="AW75" s="202">
        <v>0.13</v>
      </c>
      <c r="AX75" s="202">
        <v>0.09</v>
      </c>
      <c r="AY75" s="202">
        <v>0.12</v>
      </c>
    </row>
    <row r="76" spans="1:51">
      <c r="A76" t="s">
        <v>118</v>
      </c>
      <c r="B76" s="202">
        <v>0</v>
      </c>
      <c r="C76" s="202">
        <v>0</v>
      </c>
      <c r="D76" s="202">
        <v>1.99</v>
      </c>
      <c r="E76" s="202">
        <v>0</v>
      </c>
      <c r="F76" s="202">
        <v>0</v>
      </c>
      <c r="G76" s="202">
        <v>8.39</v>
      </c>
      <c r="H76" s="202">
        <v>0</v>
      </c>
      <c r="I76" s="202">
        <v>0</v>
      </c>
      <c r="J76" s="202">
        <v>6.58</v>
      </c>
      <c r="K76" s="202">
        <v>2.95</v>
      </c>
      <c r="L76" s="202">
        <v>6.28</v>
      </c>
      <c r="M76" s="202">
        <v>1.33</v>
      </c>
      <c r="N76" s="202">
        <v>2.95</v>
      </c>
      <c r="O76" s="202">
        <v>3.28</v>
      </c>
      <c r="P76" s="202">
        <v>5.27</v>
      </c>
      <c r="Q76" s="202">
        <v>0.4</v>
      </c>
      <c r="R76" s="202">
        <v>1.32</v>
      </c>
      <c r="S76" s="202">
        <v>0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49.72</v>
      </c>
      <c r="AJ76" s="202">
        <v>0</v>
      </c>
      <c r="AK76" s="202">
        <v>3.74</v>
      </c>
      <c r="AL76" s="202">
        <v>0</v>
      </c>
      <c r="AM76" s="202">
        <v>0</v>
      </c>
      <c r="AN76" s="202">
        <v>0</v>
      </c>
      <c r="AO76" s="202">
        <v>43.78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8.7100000000000009</v>
      </c>
      <c r="AV76" s="202">
        <v>0.09</v>
      </c>
      <c r="AW76" s="202">
        <v>0.13</v>
      </c>
      <c r="AX76" s="202">
        <v>0.09</v>
      </c>
      <c r="AY76" s="202">
        <v>0.08</v>
      </c>
    </row>
    <row r="77" spans="1:51">
      <c r="A77" t="s">
        <v>119</v>
      </c>
      <c r="B77" s="202">
        <v>0</v>
      </c>
      <c r="C77" s="202">
        <v>0</v>
      </c>
      <c r="D77" s="202">
        <v>2.52</v>
      </c>
      <c r="E77" s="202">
        <v>0</v>
      </c>
      <c r="F77" s="202">
        <v>0</v>
      </c>
      <c r="G77" s="202">
        <v>8.39</v>
      </c>
      <c r="H77" s="202">
        <v>0</v>
      </c>
      <c r="I77" s="202">
        <v>0</v>
      </c>
      <c r="J77" s="202">
        <v>6.58</v>
      </c>
      <c r="K77" s="202">
        <v>2.95</v>
      </c>
      <c r="L77" s="202">
        <v>6.28</v>
      </c>
      <c r="M77" s="202">
        <v>1.33</v>
      </c>
      <c r="N77" s="202">
        <v>2.95</v>
      </c>
      <c r="O77" s="202">
        <v>3.28</v>
      </c>
      <c r="P77" s="202">
        <v>5.27</v>
      </c>
      <c r="Q77" s="202">
        <v>0.4</v>
      </c>
      <c r="R77" s="202">
        <v>1.32</v>
      </c>
      <c r="S77" s="202">
        <v>0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49.72</v>
      </c>
      <c r="AJ77" s="202">
        <v>0</v>
      </c>
      <c r="AK77" s="202">
        <v>3.74</v>
      </c>
      <c r="AL77" s="202">
        <v>0</v>
      </c>
      <c r="AM77" s="202">
        <v>0</v>
      </c>
      <c r="AN77" s="202">
        <v>0</v>
      </c>
      <c r="AO77" s="202">
        <v>43.78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8.7100000000000009</v>
      </c>
      <c r="AV77" s="202">
        <v>0.14000000000000001</v>
      </c>
      <c r="AW77" s="202">
        <v>0.13</v>
      </c>
      <c r="AX77" s="202">
        <v>0.11</v>
      </c>
      <c r="AY77" s="202">
        <v>0.08</v>
      </c>
    </row>
    <row r="78" spans="1:51">
      <c r="A78" t="s">
        <v>120</v>
      </c>
      <c r="B78" s="202">
        <v>0</v>
      </c>
      <c r="C78" s="202">
        <v>0</v>
      </c>
      <c r="D78" s="202">
        <v>3.19</v>
      </c>
      <c r="E78" s="202">
        <v>0</v>
      </c>
      <c r="F78" s="202">
        <v>0</v>
      </c>
      <c r="G78" s="202">
        <v>8.39</v>
      </c>
      <c r="H78" s="202">
        <v>0</v>
      </c>
      <c r="I78" s="202">
        <v>0</v>
      </c>
      <c r="J78" s="202">
        <v>6.58</v>
      </c>
      <c r="K78" s="202">
        <v>2.77</v>
      </c>
      <c r="L78" s="202">
        <v>4.03</v>
      </c>
      <c r="M78" s="202">
        <v>1.33</v>
      </c>
      <c r="N78" s="202">
        <v>2.95</v>
      </c>
      <c r="O78" s="202">
        <v>3.28</v>
      </c>
      <c r="P78" s="202">
        <v>5.27</v>
      </c>
      <c r="Q78" s="202">
        <v>0.39</v>
      </c>
      <c r="R78" s="202">
        <v>1.28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49.72</v>
      </c>
      <c r="AJ78" s="202">
        <v>0</v>
      </c>
      <c r="AK78" s="202">
        <v>3.74</v>
      </c>
      <c r="AL78" s="202">
        <v>0</v>
      </c>
      <c r="AM78" s="202">
        <v>0</v>
      </c>
      <c r="AN78" s="202">
        <v>0</v>
      </c>
      <c r="AO78" s="202">
        <v>43.78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8.7100000000000009</v>
      </c>
      <c r="AV78" s="202">
        <v>0.14000000000000001</v>
      </c>
      <c r="AW78" s="202">
        <v>0.13</v>
      </c>
      <c r="AX78" s="202">
        <v>0.11</v>
      </c>
      <c r="AY78" s="202">
        <v>0.08</v>
      </c>
    </row>
    <row r="79" spans="1:51">
      <c r="A79" t="s">
        <v>121</v>
      </c>
      <c r="B79" s="202">
        <v>0</v>
      </c>
      <c r="C79" s="202">
        <v>0</v>
      </c>
      <c r="D79" s="202">
        <v>3.19</v>
      </c>
      <c r="E79" s="202">
        <v>0</v>
      </c>
      <c r="F79" s="202">
        <v>0</v>
      </c>
      <c r="G79" s="202">
        <v>8.39</v>
      </c>
      <c r="H79" s="202">
        <v>0</v>
      </c>
      <c r="I79" s="202">
        <v>0</v>
      </c>
      <c r="J79" s="202">
        <v>6.58</v>
      </c>
      <c r="K79" s="202">
        <v>2.94</v>
      </c>
      <c r="L79" s="202">
        <v>4.03</v>
      </c>
      <c r="M79" s="202">
        <v>1.33</v>
      </c>
      <c r="N79" s="202">
        <v>2.95</v>
      </c>
      <c r="O79" s="202">
        <v>3.28</v>
      </c>
      <c r="P79" s="202">
        <v>5.27</v>
      </c>
      <c r="Q79" s="202">
        <v>0.39</v>
      </c>
      <c r="R79" s="202">
        <v>1.28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49.72</v>
      </c>
      <c r="AJ79" s="202">
        <v>0</v>
      </c>
      <c r="AK79" s="202">
        <v>3.74</v>
      </c>
      <c r="AL79" s="202">
        <v>0</v>
      </c>
      <c r="AM79" s="202">
        <v>0</v>
      </c>
      <c r="AN79" s="202">
        <v>0</v>
      </c>
      <c r="AO79" s="202">
        <v>43.78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8.7100000000000009</v>
      </c>
      <c r="AV79" s="202">
        <v>0.14000000000000001</v>
      </c>
      <c r="AW79" s="202">
        <v>0.13</v>
      </c>
      <c r="AX79" s="202">
        <v>0.11</v>
      </c>
      <c r="AY79" s="202">
        <v>0.08</v>
      </c>
    </row>
    <row r="80" spans="1:51">
      <c r="A80" t="s">
        <v>122</v>
      </c>
      <c r="B80" s="202">
        <v>0</v>
      </c>
      <c r="C80" s="202">
        <v>0</v>
      </c>
      <c r="D80" s="202">
        <v>3.19</v>
      </c>
      <c r="E80" s="202">
        <v>0</v>
      </c>
      <c r="F80" s="202">
        <v>0</v>
      </c>
      <c r="G80" s="202">
        <v>8.39</v>
      </c>
      <c r="H80" s="202">
        <v>0</v>
      </c>
      <c r="I80" s="202">
        <v>0</v>
      </c>
      <c r="J80" s="202">
        <v>6.58</v>
      </c>
      <c r="K80" s="202">
        <v>2.94</v>
      </c>
      <c r="L80" s="202">
        <v>4.03</v>
      </c>
      <c r="M80" s="202">
        <v>1.33</v>
      </c>
      <c r="N80" s="202">
        <v>2.95</v>
      </c>
      <c r="O80" s="202">
        <v>3.28</v>
      </c>
      <c r="P80" s="202">
        <v>5.27</v>
      </c>
      <c r="Q80" s="202">
        <v>0.39</v>
      </c>
      <c r="R80" s="202">
        <v>1.28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49.72</v>
      </c>
      <c r="AJ80" s="202">
        <v>0</v>
      </c>
      <c r="AK80" s="202">
        <v>3.74</v>
      </c>
      <c r="AL80" s="202">
        <v>0</v>
      </c>
      <c r="AM80" s="202">
        <v>0</v>
      </c>
      <c r="AN80" s="202">
        <v>0</v>
      </c>
      <c r="AO80" s="202">
        <v>43.78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8.7100000000000009</v>
      </c>
      <c r="AV80" s="202">
        <v>0.14000000000000001</v>
      </c>
      <c r="AW80" s="202">
        <v>0.13</v>
      </c>
      <c r="AX80" s="202">
        <v>0.11</v>
      </c>
      <c r="AY80" s="202">
        <v>0.08</v>
      </c>
    </row>
    <row r="81" spans="1:51">
      <c r="A81" t="s">
        <v>123</v>
      </c>
      <c r="B81" s="202">
        <v>0</v>
      </c>
      <c r="C81" s="202">
        <v>0</v>
      </c>
      <c r="D81" s="202">
        <v>3.25</v>
      </c>
      <c r="E81" s="202">
        <v>0</v>
      </c>
      <c r="F81" s="202">
        <v>0</v>
      </c>
      <c r="G81" s="202">
        <v>8.39</v>
      </c>
      <c r="H81" s="202">
        <v>0</v>
      </c>
      <c r="I81" s="202">
        <v>0</v>
      </c>
      <c r="J81" s="202">
        <v>6.58</v>
      </c>
      <c r="K81" s="202">
        <v>2.94</v>
      </c>
      <c r="L81" s="202">
        <v>4.03</v>
      </c>
      <c r="M81" s="202">
        <v>1.33</v>
      </c>
      <c r="N81" s="202">
        <v>2.95</v>
      </c>
      <c r="O81" s="202">
        <v>3.28</v>
      </c>
      <c r="P81" s="202">
        <v>5.27</v>
      </c>
      <c r="Q81" s="202">
        <v>0.39</v>
      </c>
      <c r="R81" s="202">
        <v>1.28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49.72</v>
      </c>
      <c r="AJ81" s="202">
        <v>0</v>
      </c>
      <c r="AK81" s="202">
        <v>5.56</v>
      </c>
      <c r="AL81" s="202">
        <v>0</v>
      </c>
      <c r="AM81" s="202">
        <v>0</v>
      </c>
      <c r="AN81" s="202">
        <v>0</v>
      </c>
      <c r="AO81" s="202">
        <v>43.78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8.7100000000000009</v>
      </c>
      <c r="AV81" s="202">
        <v>0.14000000000000001</v>
      </c>
      <c r="AW81" s="202">
        <v>0.13</v>
      </c>
      <c r="AX81" s="202">
        <v>0.11</v>
      </c>
      <c r="AY81" s="202">
        <v>0.08</v>
      </c>
    </row>
    <row r="82" spans="1:51">
      <c r="A82" t="s">
        <v>124</v>
      </c>
      <c r="B82" s="202">
        <v>0</v>
      </c>
      <c r="C82" s="202">
        <v>0</v>
      </c>
      <c r="D82" s="202">
        <v>3.25</v>
      </c>
      <c r="E82" s="202">
        <v>0</v>
      </c>
      <c r="F82" s="202">
        <v>0</v>
      </c>
      <c r="G82" s="202">
        <v>8.39</v>
      </c>
      <c r="H82" s="202">
        <v>0</v>
      </c>
      <c r="I82" s="202">
        <v>0</v>
      </c>
      <c r="J82" s="202">
        <v>6.58</v>
      </c>
      <c r="K82" s="202">
        <v>2.94</v>
      </c>
      <c r="L82" s="202">
        <v>4.03</v>
      </c>
      <c r="M82" s="202">
        <v>1.33</v>
      </c>
      <c r="N82" s="202">
        <v>2.95</v>
      </c>
      <c r="O82" s="202">
        <v>3.28</v>
      </c>
      <c r="P82" s="202">
        <v>5.27</v>
      </c>
      <c r="Q82" s="202">
        <v>0.39</v>
      </c>
      <c r="R82" s="202">
        <v>1.28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49.72</v>
      </c>
      <c r="AJ82" s="202">
        <v>0</v>
      </c>
      <c r="AK82" s="202">
        <v>5.56</v>
      </c>
      <c r="AL82" s="202">
        <v>0</v>
      </c>
      <c r="AM82" s="202">
        <v>0</v>
      </c>
      <c r="AN82" s="202">
        <v>0</v>
      </c>
      <c r="AO82" s="202">
        <v>43.78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8.7100000000000009</v>
      </c>
      <c r="AV82" s="202">
        <v>0.14000000000000001</v>
      </c>
      <c r="AW82" s="202">
        <v>0.13</v>
      </c>
      <c r="AX82" s="202">
        <v>0.11</v>
      </c>
      <c r="AY82" s="202">
        <v>0.08</v>
      </c>
    </row>
    <row r="83" spans="1:51">
      <c r="A83" t="s">
        <v>125</v>
      </c>
      <c r="B83" s="202">
        <v>0</v>
      </c>
      <c r="C83" s="202">
        <v>0</v>
      </c>
      <c r="D83" s="202">
        <v>3.25</v>
      </c>
      <c r="E83" s="202">
        <v>0</v>
      </c>
      <c r="F83" s="202">
        <v>0</v>
      </c>
      <c r="G83" s="202">
        <v>8.39</v>
      </c>
      <c r="H83" s="202">
        <v>0</v>
      </c>
      <c r="I83" s="202">
        <v>0</v>
      </c>
      <c r="J83" s="202">
        <v>6.58</v>
      </c>
      <c r="K83" s="202">
        <v>2.94</v>
      </c>
      <c r="L83" s="202">
        <v>4.03</v>
      </c>
      <c r="M83" s="202">
        <v>1.33</v>
      </c>
      <c r="N83" s="202">
        <v>2.95</v>
      </c>
      <c r="O83" s="202">
        <v>3.28</v>
      </c>
      <c r="P83" s="202">
        <v>5.27</v>
      </c>
      <c r="Q83" s="202">
        <v>0.39</v>
      </c>
      <c r="R83" s="202">
        <v>1.28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49.72</v>
      </c>
      <c r="AJ83" s="202">
        <v>0</v>
      </c>
      <c r="AK83" s="202">
        <v>7.51</v>
      </c>
      <c r="AL83" s="202">
        <v>0</v>
      </c>
      <c r="AM83" s="202">
        <v>0</v>
      </c>
      <c r="AN83" s="202">
        <v>0</v>
      </c>
      <c r="AO83" s="202">
        <v>43.78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8.7100000000000009</v>
      </c>
      <c r="AV83" s="202">
        <v>0.14000000000000001</v>
      </c>
      <c r="AW83" s="202">
        <v>0.13</v>
      </c>
      <c r="AX83" s="202">
        <v>0.11</v>
      </c>
      <c r="AY83" s="202">
        <v>0.08</v>
      </c>
    </row>
    <row r="84" spans="1:51">
      <c r="A84" t="s">
        <v>126</v>
      </c>
      <c r="B84" s="202">
        <v>0</v>
      </c>
      <c r="C84" s="202">
        <v>0</v>
      </c>
      <c r="D84" s="202">
        <v>3.25</v>
      </c>
      <c r="E84" s="202">
        <v>0</v>
      </c>
      <c r="F84" s="202">
        <v>0</v>
      </c>
      <c r="G84" s="202">
        <v>8.39</v>
      </c>
      <c r="H84" s="202">
        <v>0</v>
      </c>
      <c r="I84" s="202">
        <v>0</v>
      </c>
      <c r="J84" s="202">
        <v>6.58</v>
      </c>
      <c r="K84" s="202">
        <v>2.94</v>
      </c>
      <c r="L84" s="202">
        <v>4.03</v>
      </c>
      <c r="M84" s="202">
        <v>1.33</v>
      </c>
      <c r="N84" s="202">
        <v>2.95</v>
      </c>
      <c r="O84" s="202">
        <v>3.28</v>
      </c>
      <c r="P84" s="202">
        <v>5.27</v>
      </c>
      <c r="Q84" s="202">
        <v>0.39</v>
      </c>
      <c r="R84" s="202">
        <v>1.28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49.72</v>
      </c>
      <c r="AJ84" s="202">
        <v>0</v>
      </c>
      <c r="AK84" s="202">
        <v>7.51</v>
      </c>
      <c r="AL84" s="202">
        <v>0</v>
      </c>
      <c r="AM84" s="202">
        <v>0</v>
      </c>
      <c r="AN84" s="202">
        <v>0</v>
      </c>
      <c r="AO84" s="202">
        <v>43.78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8.7100000000000009</v>
      </c>
      <c r="AV84" s="202">
        <v>0.14000000000000001</v>
      </c>
      <c r="AW84" s="202">
        <v>0.13</v>
      </c>
      <c r="AX84" s="202">
        <v>0.11</v>
      </c>
      <c r="AY84" s="202">
        <v>0.08</v>
      </c>
    </row>
    <row r="85" spans="1:51">
      <c r="A85" t="s">
        <v>127</v>
      </c>
      <c r="B85" s="202">
        <v>0</v>
      </c>
      <c r="C85" s="202">
        <v>0</v>
      </c>
      <c r="D85" s="202">
        <v>3.25</v>
      </c>
      <c r="E85" s="202">
        <v>0</v>
      </c>
      <c r="F85" s="202">
        <v>0</v>
      </c>
      <c r="G85" s="202">
        <v>8.39</v>
      </c>
      <c r="H85" s="202">
        <v>0</v>
      </c>
      <c r="I85" s="202">
        <v>0</v>
      </c>
      <c r="J85" s="202">
        <v>6.58</v>
      </c>
      <c r="K85" s="202">
        <v>2.94</v>
      </c>
      <c r="L85" s="202">
        <v>4.03</v>
      </c>
      <c r="M85" s="202">
        <v>1.33</v>
      </c>
      <c r="N85" s="202">
        <v>2.95</v>
      </c>
      <c r="O85" s="202">
        <v>3.28</v>
      </c>
      <c r="P85" s="202">
        <v>5.27</v>
      </c>
      <c r="Q85" s="202">
        <v>0.39</v>
      </c>
      <c r="R85" s="202">
        <v>1.28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49.72</v>
      </c>
      <c r="AJ85" s="202">
        <v>0</v>
      </c>
      <c r="AK85" s="202">
        <v>15.78</v>
      </c>
      <c r="AL85" s="202">
        <v>0</v>
      </c>
      <c r="AM85" s="202">
        <v>0</v>
      </c>
      <c r="AN85" s="202">
        <v>0</v>
      </c>
      <c r="AO85" s="202">
        <v>43.78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8.7100000000000009</v>
      </c>
      <c r="AV85" s="202">
        <v>0.1</v>
      </c>
      <c r="AW85" s="202">
        <v>0.13</v>
      </c>
      <c r="AX85" s="202">
        <v>0.1</v>
      </c>
      <c r="AY85" s="202">
        <v>0.08</v>
      </c>
    </row>
    <row r="86" spans="1:51">
      <c r="A86" t="s">
        <v>128</v>
      </c>
      <c r="B86" s="202">
        <v>0</v>
      </c>
      <c r="C86" s="202">
        <v>0</v>
      </c>
      <c r="D86" s="202">
        <v>3.25</v>
      </c>
      <c r="E86" s="202">
        <v>0</v>
      </c>
      <c r="F86" s="202">
        <v>0</v>
      </c>
      <c r="G86" s="202">
        <v>8.39</v>
      </c>
      <c r="H86" s="202">
        <v>0</v>
      </c>
      <c r="I86" s="202">
        <v>0</v>
      </c>
      <c r="J86" s="202">
        <v>6.58</v>
      </c>
      <c r="K86" s="202">
        <v>2.94</v>
      </c>
      <c r="L86" s="202">
        <v>4.03</v>
      </c>
      <c r="M86" s="202">
        <v>1.33</v>
      </c>
      <c r="N86" s="202">
        <v>2.95</v>
      </c>
      <c r="O86" s="202">
        <v>3.28</v>
      </c>
      <c r="P86" s="202">
        <v>5.27</v>
      </c>
      <c r="Q86" s="202">
        <v>0.39</v>
      </c>
      <c r="R86" s="202">
        <v>1.28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49.72</v>
      </c>
      <c r="AJ86" s="202">
        <v>0</v>
      </c>
      <c r="AK86" s="202">
        <v>15.78</v>
      </c>
      <c r="AL86" s="202">
        <v>0</v>
      </c>
      <c r="AM86" s="202">
        <v>0</v>
      </c>
      <c r="AN86" s="202">
        <v>0</v>
      </c>
      <c r="AO86" s="202">
        <v>43.78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8.7100000000000009</v>
      </c>
      <c r="AV86" s="202">
        <v>0.1</v>
      </c>
      <c r="AW86" s="202">
        <v>0.13</v>
      </c>
      <c r="AX86" s="202">
        <v>0.1</v>
      </c>
      <c r="AY86" s="202">
        <v>0.08</v>
      </c>
    </row>
    <row r="87" spans="1:51">
      <c r="A87" t="s">
        <v>129</v>
      </c>
      <c r="B87" s="202">
        <v>0</v>
      </c>
      <c r="C87" s="202">
        <v>0</v>
      </c>
      <c r="D87" s="202">
        <v>3.28</v>
      </c>
      <c r="E87" s="202">
        <v>0</v>
      </c>
      <c r="F87" s="202">
        <v>0</v>
      </c>
      <c r="G87" s="202">
        <v>8.39</v>
      </c>
      <c r="H87" s="202">
        <v>0</v>
      </c>
      <c r="I87" s="202">
        <v>0</v>
      </c>
      <c r="J87" s="202">
        <v>6.58</v>
      </c>
      <c r="K87" s="202">
        <v>0.49</v>
      </c>
      <c r="L87" s="202">
        <v>4.03</v>
      </c>
      <c r="M87" s="202">
        <v>1.33</v>
      </c>
      <c r="N87" s="202">
        <v>2.95</v>
      </c>
      <c r="O87" s="202">
        <v>3.28</v>
      </c>
      <c r="P87" s="202">
        <v>5.27</v>
      </c>
      <c r="Q87" s="202">
        <v>0.39</v>
      </c>
      <c r="R87" s="202">
        <v>1.28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49.72</v>
      </c>
      <c r="AJ87" s="202">
        <v>0</v>
      </c>
      <c r="AK87" s="202">
        <v>9.19</v>
      </c>
      <c r="AL87" s="202">
        <v>0</v>
      </c>
      <c r="AM87" s="202">
        <v>0</v>
      </c>
      <c r="AN87" s="202">
        <v>0</v>
      </c>
      <c r="AO87" s="202">
        <v>43.78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8.7100000000000009</v>
      </c>
      <c r="AV87" s="202">
        <v>0.1</v>
      </c>
      <c r="AW87" s="202">
        <v>0.13</v>
      </c>
      <c r="AX87" s="202">
        <v>0.1</v>
      </c>
      <c r="AY87" s="202">
        <v>0.08</v>
      </c>
    </row>
    <row r="88" spans="1:51">
      <c r="A88" t="s">
        <v>130</v>
      </c>
      <c r="B88" s="202">
        <v>0</v>
      </c>
      <c r="C88" s="202">
        <v>0</v>
      </c>
      <c r="D88" s="202">
        <v>3.28</v>
      </c>
      <c r="E88" s="202">
        <v>0</v>
      </c>
      <c r="F88" s="202">
        <v>0</v>
      </c>
      <c r="G88" s="202">
        <v>8.39</v>
      </c>
      <c r="H88" s="202">
        <v>0</v>
      </c>
      <c r="I88" s="202">
        <v>0</v>
      </c>
      <c r="J88" s="202">
        <v>6.58</v>
      </c>
      <c r="K88" s="202">
        <v>2.94</v>
      </c>
      <c r="L88" s="202">
        <v>4.03</v>
      </c>
      <c r="M88" s="202">
        <v>1.33</v>
      </c>
      <c r="N88" s="202">
        <v>2.95</v>
      </c>
      <c r="O88" s="202">
        <v>3.28</v>
      </c>
      <c r="P88" s="202">
        <v>5.27</v>
      </c>
      <c r="Q88" s="202">
        <v>0.39</v>
      </c>
      <c r="R88" s="202">
        <v>1.28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49.72</v>
      </c>
      <c r="AJ88" s="202">
        <v>0</v>
      </c>
      <c r="AK88" s="202">
        <v>9.19</v>
      </c>
      <c r="AL88" s="202">
        <v>0</v>
      </c>
      <c r="AM88" s="202">
        <v>0</v>
      </c>
      <c r="AN88" s="202">
        <v>0</v>
      </c>
      <c r="AO88" s="202">
        <v>43.78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8.7100000000000009</v>
      </c>
      <c r="AV88" s="202">
        <v>0.1</v>
      </c>
      <c r="AW88" s="202">
        <v>0.13</v>
      </c>
      <c r="AX88" s="202">
        <v>0.1</v>
      </c>
      <c r="AY88" s="202">
        <v>0.08</v>
      </c>
    </row>
    <row r="89" spans="1:51">
      <c r="A89" t="s">
        <v>131</v>
      </c>
      <c r="B89" s="202">
        <v>0</v>
      </c>
      <c r="C89" s="202">
        <v>0</v>
      </c>
      <c r="D89" s="202">
        <v>5.2</v>
      </c>
      <c r="E89" s="202">
        <v>0</v>
      </c>
      <c r="F89" s="202">
        <v>0</v>
      </c>
      <c r="G89" s="202">
        <v>8.39</v>
      </c>
      <c r="H89" s="202">
        <v>0</v>
      </c>
      <c r="I89" s="202">
        <v>0</v>
      </c>
      <c r="J89" s="202">
        <v>6.58</v>
      </c>
      <c r="K89" s="202">
        <v>2.94</v>
      </c>
      <c r="L89" s="202">
        <v>4.03</v>
      </c>
      <c r="M89" s="202">
        <v>1.33</v>
      </c>
      <c r="N89" s="202">
        <v>2.95</v>
      </c>
      <c r="O89" s="202">
        <v>3.28</v>
      </c>
      <c r="P89" s="202">
        <v>5.27</v>
      </c>
      <c r="Q89" s="202">
        <v>0.39</v>
      </c>
      <c r="R89" s="202">
        <v>1.28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49.72</v>
      </c>
      <c r="AJ89" s="202">
        <v>0</v>
      </c>
      <c r="AK89" s="202">
        <v>3.74</v>
      </c>
      <c r="AL89" s="202">
        <v>0</v>
      </c>
      <c r="AM89" s="202">
        <v>0</v>
      </c>
      <c r="AN89" s="202">
        <v>0</v>
      </c>
      <c r="AO89" s="202">
        <v>43.78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8.7100000000000009</v>
      </c>
      <c r="AV89" s="202">
        <v>0.1</v>
      </c>
      <c r="AW89" s="202">
        <v>0.13</v>
      </c>
      <c r="AX89" s="202">
        <v>0.1</v>
      </c>
      <c r="AY89" s="202">
        <v>0.08</v>
      </c>
    </row>
    <row r="90" spans="1:51">
      <c r="A90" t="s">
        <v>132</v>
      </c>
      <c r="B90" s="202">
        <v>0</v>
      </c>
      <c r="C90" s="202">
        <v>0</v>
      </c>
      <c r="D90" s="202">
        <v>5.2</v>
      </c>
      <c r="E90" s="202">
        <v>0</v>
      </c>
      <c r="F90" s="202">
        <v>0</v>
      </c>
      <c r="G90" s="202">
        <v>8.39</v>
      </c>
      <c r="H90" s="202">
        <v>0</v>
      </c>
      <c r="I90" s="202">
        <v>0</v>
      </c>
      <c r="J90" s="202">
        <v>6.58</v>
      </c>
      <c r="K90" s="202">
        <v>2.94</v>
      </c>
      <c r="L90" s="202">
        <v>4.03</v>
      </c>
      <c r="M90" s="202">
        <v>1.33</v>
      </c>
      <c r="N90" s="202">
        <v>2.95</v>
      </c>
      <c r="O90" s="202">
        <v>3.28</v>
      </c>
      <c r="P90" s="202">
        <v>5.27</v>
      </c>
      <c r="Q90" s="202">
        <v>0.39</v>
      </c>
      <c r="R90" s="202">
        <v>1.28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49.72</v>
      </c>
      <c r="AJ90" s="202">
        <v>0</v>
      </c>
      <c r="AK90" s="202">
        <v>3.74</v>
      </c>
      <c r="AL90" s="202">
        <v>0</v>
      </c>
      <c r="AM90" s="202">
        <v>0</v>
      </c>
      <c r="AN90" s="202">
        <v>0</v>
      </c>
      <c r="AO90" s="202">
        <v>43.78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8.7100000000000009</v>
      </c>
      <c r="AV90" s="202">
        <v>0.1</v>
      </c>
      <c r="AW90" s="202">
        <v>0.13</v>
      </c>
      <c r="AX90" s="202">
        <v>0.1</v>
      </c>
      <c r="AY90" s="202">
        <v>0.08</v>
      </c>
    </row>
    <row r="91" spans="1:51">
      <c r="A91" t="s">
        <v>133</v>
      </c>
      <c r="B91" s="202">
        <v>0</v>
      </c>
      <c r="C91" s="202">
        <v>0</v>
      </c>
      <c r="D91" s="202">
        <v>5.27</v>
      </c>
      <c r="E91" s="202">
        <v>0</v>
      </c>
      <c r="F91" s="202">
        <v>0</v>
      </c>
      <c r="G91" s="202">
        <v>8.39</v>
      </c>
      <c r="H91" s="202">
        <v>0</v>
      </c>
      <c r="I91" s="202">
        <v>0</v>
      </c>
      <c r="J91" s="202">
        <v>6.58</v>
      </c>
      <c r="K91" s="202">
        <v>2.94</v>
      </c>
      <c r="L91" s="202">
        <v>4.03</v>
      </c>
      <c r="M91" s="202">
        <v>1.33</v>
      </c>
      <c r="N91" s="202">
        <v>2.95</v>
      </c>
      <c r="O91" s="202">
        <v>3.28</v>
      </c>
      <c r="P91" s="202">
        <v>5.27</v>
      </c>
      <c r="Q91" s="202">
        <v>0.39</v>
      </c>
      <c r="R91" s="202">
        <v>1.28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49.72</v>
      </c>
      <c r="AJ91" s="202">
        <v>0</v>
      </c>
      <c r="AK91" s="202">
        <v>3.74</v>
      </c>
      <c r="AL91" s="202">
        <v>0</v>
      </c>
      <c r="AM91" s="202">
        <v>0</v>
      </c>
      <c r="AN91" s="202">
        <v>0</v>
      </c>
      <c r="AO91" s="202">
        <v>43.78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8.7100000000000009</v>
      </c>
      <c r="AV91" s="202">
        <v>0.14000000000000001</v>
      </c>
      <c r="AW91" s="202">
        <v>0.13</v>
      </c>
      <c r="AX91" s="202">
        <v>0.11</v>
      </c>
      <c r="AY91" s="202">
        <v>0.08</v>
      </c>
    </row>
    <row r="92" spans="1:51">
      <c r="A92" t="s">
        <v>134</v>
      </c>
      <c r="B92" s="202">
        <v>0</v>
      </c>
      <c r="C92" s="202">
        <v>0</v>
      </c>
      <c r="D92" s="202">
        <v>5.27</v>
      </c>
      <c r="E92" s="202">
        <v>0</v>
      </c>
      <c r="F92" s="202">
        <v>0</v>
      </c>
      <c r="G92" s="202">
        <v>8.39</v>
      </c>
      <c r="H92" s="202">
        <v>0</v>
      </c>
      <c r="I92" s="202">
        <v>0</v>
      </c>
      <c r="J92" s="202">
        <v>6.58</v>
      </c>
      <c r="K92" s="202">
        <v>2.94</v>
      </c>
      <c r="L92" s="202">
        <v>4.03</v>
      </c>
      <c r="M92" s="202">
        <v>1.33</v>
      </c>
      <c r="N92" s="202">
        <v>2.95</v>
      </c>
      <c r="O92" s="202">
        <v>3.28</v>
      </c>
      <c r="P92" s="202">
        <v>5.27</v>
      </c>
      <c r="Q92" s="202">
        <v>0.39</v>
      </c>
      <c r="R92" s="202">
        <v>1.28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49.72</v>
      </c>
      <c r="AJ92" s="202">
        <v>0</v>
      </c>
      <c r="AK92" s="202">
        <v>3.74</v>
      </c>
      <c r="AL92" s="202">
        <v>0</v>
      </c>
      <c r="AM92" s="202">
        <v>0</v>
      </c>
      <c r="AN92" s="202">
        <v>0</v>
      </c>
      <c r="AO92" s="202">
        <v>43.78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8.7100000000000009</v>
      </c>
      <c r="AV92" s="202">
        <v>0.14000000000000001</v>
      </c>
      <c r="AW92" s="202">
        <v>0.13</v>
      </c>
      <c r="AX92" s="202">
        <v>0.11</v>
      </c>
      <c r="AY92" s="202">
        <v>0.08</v>
      </c>
    </row>
    <row r="93" spans="1:51">
      <c r="A93" t="s">
        <v>135</v>
      </c>
      <c r="B93" s="202">
        <v>0</v>
      </c>
      <c r="C93" s="202">
        <v>0</v>
      </c>
      <c r="D93" s="202">
        <v>5.27</v>
      </c>
      <c r="E93" s="202">
        <v>0</v>
      </c>
      <c r="F93" s="202">
        <v>0</v>
      </c>
      <c r="G93" s="202">
        <v>8.39</v>
      </c>
      <c r="H93" s="202">
        <v>0</v>
      </c>
      <c r="I93" s="202">
        <v>0</v>
      </c>
      <c r="J93" s="202">
        <v>6.58</v>
      </c>
      <c r="K93" s="202">
        <v>1.28</v>
      </c>
      <c r="L93" s="202">
        <v>4.03</v>
      </c>
      <c r="M93" s="202">
        <v>1.33</v>
      </c>
      <c r="N93" s="202">
        <v>2.95</v>
      </c>
      <c r="O93" s="202">
        <v>3.28</v>
      </c>
      <c r="P93" s="202">
        <v>5.27</v>
      </c>
      <c r="Q93" s="202">
        <v>0.39</v>
      </c>
      <c r="R93" s="202">
        <v>1.28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49.72</v>
      </c>
      <c r="AJ93" s="202">
        <v>0</v>
      </c>
      <c r="AK93" s="202">
        <v>3.74</v>
      </c>
      <c r="AL93" s="202">
        <v>0</v>
      </c>
      <c r="AM93" s="202">
        <v>0</v>
      </c>
      <c r="AN93" s="202">
        <v>0</v>
      </c>
      <c r="AO93" s="202">
        <v>43.78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8.7100000000000009</v>
      </c>
      <c r="AV93" s="202">
        <v>0.14000000000000001</v>
      </c>
      <c r="AW93" s="202">
        <v>0.13</v>
      </c>
      <c r="AX93" s="202">
        <v>0.11</v>
      </c>
      <c r="AY93" s="202">
        <v>0.08</v>
      </c>
    </row>
    <row r="94" spans="1:51">
      <c r="A94" t="s">
        <v>136</v>
      </c>
      <c r="B94" s="202">
        <v>0</v>
      </c>
      <c r="C94" s="202">
        <v>0</v>
      </c>
      <c r="D94" s="202">
        <v>5.27</v>
      </c>
      <c r="E94" s="202">
        <v>0</v>
      </c>
      <c r="F94" s="202">
        <v>0</v>
      </c>
      <c r="G94" s="202">
        <v>8.39</v>
      </c>
      <c r="H94" s="202">
        <v>0</v>
      </c>
      <c r="I94" s="202">
        <v>0</v>
      </c>
      <c r="J94" s="202">
        <v>6.58</v>
      </c>
      <c r="K94" s="202">
        <v>2.94</v>
      </c>
      <c r="L94" s="202">
        <v>4.03</v>
      </c>
      <c r="M94" s="202">
        <v>1.33</v>
      </c>
      <c r="N94" s="202">
        <v>2.95</v>
      </c>
      <c r="O94" s="202">
        <v>3.28</v>
      </c>
      <c r="P94" s="202">
        <v>5.27</v>
      </c>
      <c r="Q94" s="202">
        <v>0.39</v>
      </c>
      <c r="R94" s="202">
        <v>1.28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49.72</v>
      </c>
      <c r="AJ94" s="202">
        <v>0</v>
      </c>
      <c r="AK94" s="202">
        <v>3.74</v>
      </c>
      <c r="AL94" s="202">
        <v>0</v>
      </c>
      <c r="AM94" s="202">
        <v>0</v>
      </c>
      <c r="AN94" s="202">
        <v>0</v>
      </c>
      <c r="AO94" s="202">
        <v>43.78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8.7100000000000009</v>
      </c>
      <c r="AV94" s="202">
        <v>0.14000000000000001</v>
      </c>
      <c r="AW94" s="202">
        <v>0.13</v>
      </c>
      <c r="AX94" s="202">
        <v>0.11</v>
      </c>
      <c r="AY94" s="202">
        <v>0.08</v>
      </c>
    </row>
    <row r="95" spans="1:51">
      <c r="A95" t="s">
        <v>137</v>
      </c>
      <c r="B95" s="202">
        <v>0</v>
      </c>
      <c r="C95" s="202">
        <v>0</v>
      </c>
      <c r="D95" s="202">
        <v>5.4</v>
      </c>
      <c r="E95" s="202">
        <v>0</v>
      </c>
      <c r="F95" s="202">
        <v>0</v>
      </c>
      <c r="G95" s="202">
        <v>8.39</v>
      </c>
      <c r="H95" s="202">
        <v>0</v>
      </c>
      <c r="I95" s="202">
        <v>0</v>
      </c>
      <c r="J95" s="202">
        <v>6.58</v>
      </c>
      <c r="K95" s="202">
        <v>2.94</v>
      </c>
      <c r="L95" s="202">
        <v>4.95</v>
      </c>
      <c r="M95" s="202">
        <v>1.33</v>
      </c>
      <c r="N95" s="202">
        <v>2.95</v>
      </c>
      <c r="O95" s="202">
        <v>3.28</v>
      </c>
      <c r="P95" s="202">
        <v>5.27</v>
      </c>
      <c r="Q95" s="202">
        <v>0.18</v>
      </c>
      <c r="R95" s="202">
        <v>1.28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49.72</v>
      </c>
      <c r="AJ95" s="202">
        <v>0</v>
      </c>
      <c r="AK95" s="202">
        <v>3.74</v>
      </c>
      <c r="AL95" s="202">
        <v>0</v>
      </c>
      <c r="AM95" s="202">
        <v>0</v>
      </c>
      <c r="AN95" s="202">
        <v>0</v>
      </c>
      <c r="AO95" s="202">
        <v>43.78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8.7100000000000009</v>
      </c>
      <c r="AV95" s="202">
        <v>0.09</v>
      </c>
      <c r="AW95" s="202">
        <v>0.13</v>
      </c>
      <c r="AX95" s="202">
        <v>0.11</v>
      </c>
      <c r="AY95" s="202">
        <v>0.08</v>
      </c>
    </row>
    <row r="96" spans="1:51">
      <c r="A96" t="s">
        <v>138</v>
      </c>
      <c r="B96" s="202">
        <v>0</v>
      </c>
      <c r="C96" s="202">
        <v>0</v>
      </c>
      <c r="D96" s="202">
        <v>5.4</v>
      </c>
      <c r="E96" s="202">
        <v>0</v>
      </c>
      <c r="F96" s="202">
        <v>0</v>
      </c>
      <c r="G96" s="202">
        <v>8.39</v>
      </c>
      <c r="H96" s="202">
        <v>0</v>
      </c>
      <c r="I96" s="202">
        <v>0</v>
      </c>
      <c r="J96" s="202">
        <v>6.58</v>
      </c>
      <c r="K96" s="202">
        <v>2.94</v>
      </c>
      <c r="L96" s="202">
        <v>2.29</v>
      </c>
      <c r="M96" s="202">
        <v>1.33</v>
      </c>
      <c r="N96" s="202">
        <v>2.95</v>
      </c>
      <c r="O96" s="202">
        <v>3.28</v>
      </c>
      <c r="P96" s="202">
        <v>5.27</v>
      </c>
      <c r="Q96" s="202">
        <v>0.18</v>
      </c>
      <c r="R96" s="202">
        <v>1.28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49.72</v>
      </c>
      <c r="AJ96" s="202">
        <v>0</v>
      </c>
      <c r="AK96" s="202">
        <v>3.74</v>
      </c>
      <c r="AL96" s="202">
        <v>0</v>
      </c>
      <c r="AM96" s="202">
        <v>0</v>
      </c>
      <c r="AN96" s="202">
        <v>0</v>
      </c>
      <c r="AO96" s="202">
        <v>43.78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8.7100000000000009</v>
      </c>
      <c r="AV96" s="202">
        <v>0.05</v>
      </c>
      <c r="AW96" s="202">
        <v>0.13</v>
      </c>
      <c r="AX96" s="202">
        <v>0.11</v>
      </c>
      <c r="AY96" s="202">
        <v>0.08</v>
      </c>
    </row>
    <row r="97" spans="1:51">
      <c r="A97" t="s">
        <v>139</v>
      </c>
      <c r="B97" s="202">
        <v>0</v>
      </c>
      <c r="C97" s="202">
        <v>0</v>
      </c>
      <c r="D97" s="202">
        <v>5.4</v>
      </c>
      <c r="E97" s="202">
        <v>0</v>
      </c>
      <c r="F97" s="202">
        <v>0</v>
      </c>
      <c r="G97" s="202">
        <v>8.39</v>
      </c>
      <c r="H97" s="202">
        <v>0</v>
      </c>
      <c r="I97" s="202">
        <v>0</v>
      </c>
      <c r="J97" s="202">
        <v>6.58</v>
      </c>
      <c r="K97" s="202">
        <v>2.95</v>
      </c>
      <c r="L97" s="202">
        <v>6.28</v>
      </c>
      <c r="M97" s="202">
        <v>1.33</v>
      </c>
      <c r="N97" s="202">
        <v>2.95</v>
      </c>
      <c r="O97" s="202">
        <v>3.28</v>
      </c>
      <c r="P97" s="202">
        <v>5.27</v>
      </c>
      <c r="Q97" s="202">
        <v>0.18</v>
      </c>
      <c r="R97" s="202">
        <v>1.28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49.72</v>
      </c>
      <c r="AJ97" s="202">
        <v>0</v>
      </c>
      <c r="AK97" s="202">
        <v>3.74</v>
      </c>
      <c r="AL97" s="202">
        <v>0</v>
      </c>
      <c r="AM97" s="202">
        <v>0</v>
      </c>
      <c r="AN97" s="202">
        <v>0</v>
      </c>
      <c r="AO97" s="202">
        <v>43.78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8.7100000000000009</v>
      </c>
      <c r="AV97" s="202">
        <v>0.05</v>
      </c>
      <c r="AW97" s="202">
        <v>0.13</v>
      </c>
      <c r="AX97" s="202">
        <v>0.11</v>
      </c>
      <c r="AY97" s="202">
        <v>0.08</v>
      </c>
    </row>
    <row r="98" spans="1:51">
      <c r="A98" t="s">
        <v>140</v>
      </c>
      <c r="B98" s="202">
        <v>0</v>
      </c>
      <c r="C98" s="202">
        <v>0</v>
      </c>
      <c r="D98" s="202">
        <v>5.4</v>
      </c>
      <c r="E98" s="202">
        <v>0</v>
      </c>
      <c r="F98" s="202">
        <v>0</v>
      </c>
      <c r="G98" s="202">
        <v>8.39</v>
      </c>
      <c r="H98" s="202">
        <v>0</v>
      </c>
      <c r="I98" s="202">
        <v>0</v>
      </c>
      <c r="J98" s="202">
        <v>6.58</v>
      </c>
      <c r="K98" s="202">
        <v>2.95</v>
      </c>
      <c r="L98" s="202">
        <v>6.28</v>
      </c>
      <c r="M98" s="202">
        <v>1.33</v>
      </c>
      <c r="N98" s="202">
        <v>2.95</v>
      </c>
      <c r="O98" s="202">
        <v>3.28</v>
      </c>
      <c r="P98" s="202">
        <v>5.27</v>
      </c>
      <c r="Q98" s="202">
        <v>0.18</v>
      </c>
      <c r="R98" s="202">
        <v>1.32</v>
      </c>
      <c r="S98" s="202">
        <v>0</v>
      </c>
      <c r="T98" s="202">
        <v>1.62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49.72</v>
      </c>
      <c r="AJ98" s="202">
        <v>0</v>
      </c>
      <c r="AK98" s="202">
        <v>3.74</v>
      </c>
      <c r="AL98" s="202">
        <v>0</v>
      </c>
      <c r="AM98" s="202">
        <v>0</v>
      </c>
      <c r="AN98" s="202">
        <v>0</v>
      </c>
      <c r="AO98" s="202">
        <v>43.78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8.7100000000000009</v>
      </c>
      <c r="AV98" s="202">
        <v>0.05</v>
      </c>
      <c r="AW98" s="202">
        <v>0.13</v>
      </c>
      <c r="AX98" s="202">
        <v>0.11</v>
      </c>
      <c r="AY98" s="202">
        <v>0.08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0.11733499999999995</v>
      </c>
      <c r="E99">
        <f t="shared" si="0"/>
        <v>0</v>
      </c>
      <c r="F99">
        <f t="shared" si="0"/>
        <v>0</v>
      </c>
      <c r="G99">
        <f t="shared" si="0"/>
        <v>0.20207999999999987</v>
      </c>
      <c r="H99">
        <f t="shared" si="0"/>
        <v>0</v>
      </c>
      <c r="I99">
        <f t="shared" si="0"/>
        <v>0</v>
      </c>
      <c r="J99">
        <f t="shared" si="0"/>
        <v>0.22514750000000025</v>
      </c>
      <c r="K99">
        <f t="shared" si="0"/>
        <v>6.9682499999999925E-2</v>
      </c>
      <c r="L99">
        <f t="shared" si="0"/>
        <v>0.13982749999999963</v>
      </c>
      <c r="M99">
        <f t="shared" si="0"/>
        <v>3.1304999999999965E-2</v>
      </c>
      <c r="N99">
        <f t="shared" si="0"/>
        <v>7.0799999999999863E-2</v>
      </c>
      <c r="O99">
        <f t="shared" si="0"/>
        <v>7.8719999999999901E-2</v>
      </c>
      <c r="P99">
        <f t="shared" si="0"/>
        <v>0.12647999999999984</v>
      </c>
      <c r="Q99">
        <f t="shared" si="0"/>
        <v>6.6424999999999965E-3</v>
      </c>
      <c r="R99">
        <f t="shared" si="0"/>
        <v>3.0097499999999971E-2</v>
      </c>
      <c r="S99">
        <f t="shared" si="0"/>
        <v>4.0250000000000003E-4</v>
      </c>
      <c r="T99">
        <f t="shared" si="0"/>
        <v>3.037500000000003E-2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1.2172224999999994</v>
      </c>
      <c r="AJ99">
        <f t="shared" si="0"/>
        <v>0</v>
      </c>
      <c r="AK99">
        <f t="shared" si="0"/>
        <v>0.10097000000000002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1.059480000000002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0.20904000000000025</v>
      </c>
      <c r="AV99">
        <f t="shared" si="0"/>
        <v>1.5649999999999974E-3</v>
      </c>
      <c r="AW99">
        <f t="shared" si="0"/>
        <v>3.1200000000000056E-3</v>
      </c>
      <c r="AX99">
        <f t="shared" si="0"/>
        <v>2.2749999999999988E-3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21.36</v>
      </c>
      <c r="H3" s="202">
        <v>0</v>
      </c>
      <c r="I3" s="202">
        <v>0</v>
      </c>
      <c r="J3" s="202">
        <v>26.58</v>
      </c>
      <c r="K3" s="202">
        <v>4.3499999999999996</v>
      </c>
      <c r="L3" s="202">
        <v>9.0299999999999994</v>
      </c>
      <c r="M3" s="202">
        <v>0.44</v>
      </c>
      <c r="N3" s="202">
        <v>1.1499999999999999</v>
      </c>
      <c r="O3" s="202">
        <v>0</v>
      </c>
      <c r="P3" s="202">
        <v>1.32</v>
      </c>
      <c r="Q3" s="202">
        <v>2.92</v>
      </c>
      <c r="R3" s="202">
        <v>0.4</v>
      </c>
      <c r="S3" s="202">
        <v>1.21</v>
      </c>
      <c r="T3" s="202">
        <v>0</v>
      </c>
      <c r="U3" s="202">
        <v>2.0099999999999998</v>
      </c>
      <c r="V3" s="202">
        <v>0.17</v>
      </c>
      <c r="W3" s="202">
        <v>0.43</v>
      </c>
      <c r="X3" s="202">
        <v>0.95</v>
      </c>
      <c r="Y3" s="202">
        <v>0</v>
      </c>
      <c r="Z3" s="202">
        <v>2.4500000000000002</v>
      </c>
      <c r="AA3" s="202">
        <v>0.87</v>
      </c>
      <c r="AB3" s="202">
        <v>0</v>
      </c>
      <c r="AC3" s="202">
        <v>13.74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32.700000000000003</v>
      </c>
      <c r="AJ3" s="202">
        <v>0</v>
      </c>
      <c r="AK3" s="202">
        <v>11.08</v>
      </c>
      <c r="AL3" s="202">
        <v>0</v>
      </c>
      <c r="AM3" s="202">
        <v>0</v>
      </c>
      <c r="AN3" s="202">
        <v>0</v>
      </c>
      <c r="AO3" s="202">
        <v>134.86000000000001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21.36</v>
      </c>
      <c r="H4" s="202">
        <v>0</v>
      </c>
      <c r="I4" s="202">
        <v>0</v>
      </c>
      <c r="J4" s="202">
        <v>26.58</v>
      </c>
      <c r="K4" s="202">
        <v>4.3499999999999996</v>
      </c>
      <c r="L4" s="202">
        <v>68.819999999999993</v>
      </c>
      <c r="M4" s="202">
        <v>0.44</v>
      </c>
      <c r="N4" s="202">
        <v>1.1499999999999999</v>
      </c>
      <c r="O4" s="202">
        <v>0</v>
      </c>
      <c r="P4" s="202">
        <v>1.32</v>
      </c>
      <c r="Q4" s="202">
        <v>2.95</v>
      </c>
      <c r="R4" s="202">
        <v>6.08</v>
      </c>
      <c r="S4" s="202">
        <v>1.4</v>
      </c>
      <c r="T4" s="202">
        <v>0</v>
      </c>
      <c r="U4" s="202">
        <v>2.0099999999999998</v>
      </c>
      <c r="V4" s="202">
        <v>0.17</v>
      </c>
      <c r="W4" s="202">
        <v>0.43</v>
      </c>
      <c r="X4" s="202">
        <v>0.95</v>
      </c>
      <c r="Y4" s="202">
        <v>0</v>
      </c>
      <c r="Z4" s="202">
        <v>58.58</v>
      </c>
      <c r="AA4" s="202">
        <v>19.91</v>
      </c>
      <c r="AB4" s="202">
        <v>0</v>
      </c>
      <c r="AC4" s="202">
        <v>13.74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32.700000000000003</v>
      </c>
      <c r="AJ4" s="202">
        <v>0</v>
      </c>
      <c r="AK4" s="202">
        <v>11.08</v>
      </c>
      <c r="AL4" s="202">
        <v>0</v>
      </c>
      <c r="AM4" s="202">
        <v>0</v>
      </c>
      <c r="AN4" s="202">
        <v>0</v>
      </c>
      <c r="AO4" s="202">
        <v>134.86000000000001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21.36</v>
      </c>
      <c r="H5" s="202">
        <v>0</v>
      </c>
      <c r="I5" s="202">
        <v>0</v>
      </c>
      <c r="J5" s="202">
        <v>26.58</v>
      </c>
      <c r="K5" s="202">
        <v>4.3499999999999996</v>
      </c>
      <c r="L5" s="202">
        <v>131.77000000000001</v>
      </c>
      <c r="M5" s="202">
        <v>0.44</v>
      </c>
      <c r="N5" s="202">
        <v>1.1499999999999999</v>
      </c>
      <c r="O5" s="202">
        <v>0</v>
      </c>
      <c r="P5" s="202">
        <v>1.32</v>
      </c>
      <c r="Q5" s="202">
        <v>2.95</v>
      </c>
      <c r="R5" s="202">
        <v>6.08</v>
      </c>
      <c r="S5" s="202">
        <v>0.55000000000000004</v>
      </c>
      <c r="T5" s="202">
        <v>0</v>
      </c>
      <c r="U5" s="202">
        <v>2.0099999999999998</v>
      </c>
      <c r="V5" s="202">
        <v>0.17</v>
      </c>
      <c r="W5" s="202">
        <v>0.43</v>
      </c>
      <c r="X5" s="202">
        <v>0.95</v>
      </c>
      <c r="Y5" s="202">
        <v>0</v>
      </c>
      <c r="Z5" s="202">
        <v>58.58</v>
      </c>
      <c r="AA5" s="202">
        <v>0.87</v>
      </c>
      <c r="AB5" s="202">
        <v>0</v>
      </c>
      <c r="AC5" s="202">
        <v>13.74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32.700000000000003</v>
      </c>
      <c r="AJ5" s="202">
        <v>0</v>
      </c>
      <c r="AK5" s="202">
        <v>11.08</v>
      </c>
      <c r="AL5" s="202">
        <v>0</v>
      </c>
      <c r="AM5" s="202">
        <v>0</v>
      </c>
      <c r="AN5" s="202">
        <v>0</v>
      </c>
      <c r="AO5" s="202">
        <v>134.86000000000001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21.36</v>
      </c>
      <c r="H6" s="202">
        <v>0</v>
      </c>
      <c r="I6" s="202">
        <v>0</v>
      </c>
      <c r="J6" s="202">
        <v>26.58</v>
      </c>
      <c r="K6" s="202">
        <v>4.3499999999999996</v>
      </c>
      <c r="L6" s="202">
        <v>177.18</v>
      </c>
      <c r="M6" s="202">
        <v>0.44</v>
      </c>
      <c r="N6" s="202">
        <v>1.1499999999999999</v>
      </c>
      <c r="O6" s="202">
        <v>0</v>
      </c>
      <c r="P6" s="202">
        <v>1.32</v>
      </c>
      <c r="Q6" s="202">
        <v>2.95</v>
      </c>
      <c r="R6" s="202">
        <v>6.08</v>
      </c>
      <c r="S6" s="202">
        <v>0.03</v>
      </c>
      <c r="T6" s="202">
        <v>0</v>
      </c>
      <c r="U6" s="202">
        <v>2.0099999999999998</v>
      </c>
      <c r="V6" s="202">
        <v>0.17</v>
      </c>
      <c r="W6" s="202">
        <v>0.43</v>
      </c>
      <c r="X6" s="202">
        <v>0.95</v>
      </c>
      <c r="Y6" s="202">
        <v>0</v>
      </c>
      <c r="Z6" s="202">
        <v>39.21</v>
      </c>
      <c r="AA6" s="202">
        <v>0.87</v>
      </c>
      <c r="AB6" s="202">
        <v>0</v>
      </c>
      <c r="AC6" s="202">
        <v>13.74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32.700000000000003</v>
      </c>
      <c r="AJ6" s="202">
        <v>0</v>
      </c>
      <c r="AK6" s="202">
        <v>11.08</v>
      </c>
      <c r="AL6" s="202">
        <v>0</v>
      </c>
      <c r="AM6" s="202">
        <v>0</v>
      </c>
      <c r="AN6" s="202">
        <v>0</v>
      </c>
      <c r="AO6" s="202">
        <v>134.86000000000001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21.36</v>
      </c>
      <c r="H7" s="202">
        <v>0</v>
      </c>
      <c r="I7" s="202">
        <v>0</v>
      </c>
      <c r="J7" s="202">
        <v>26.58</v>
      </c>
      <c r="K7" s="202">
        <v>4.3499999999999996</v>
      </c>
      <c r="L7" s="202">
        <v>177.18</v>
      </c>
      <c r="M7" s="202">
        <v>0.44</v>
      </c>
      <c r="N7" s="202">
        <v>1.1499999999999999</v>
      </c>
      <c r="O7" s="202">
        <v>0</v>
      </c>
      <c r="P7" s="202">
        <v>1.32</v>
      </c>
      <c r="Q7" s="202">
        <v>2.95</v>
      </c>
      <c r="R7" s="202">
        <v>6.08</v>
      </c>
      <c r="S7" s="202">
        <v>0</v>
      </c>
      <c r="T7" s="202">
        <v>0</v>
      </c>
      <c r="U7" s="202">
        <v>2.0099999999999998</v>
      </c>
      <c r="V7" s="202">
        <v>0.17</v>
      </c>
      <c r="W7" s="202">
        <v>0.43</v>
      </c>
      <c r="X7" s="202">
        <v>0.95</v>
      </c>
      <c r="Y7" s="202">
        <v>0</v>
      </c>
      <c r="Z7" s="202">
        <v>58.58</v>
      </c>
      <c r="AA7" s="202">
        <v>0.87</v>
      </c>
      <c r="AB7" s="202">
        <v>0</v>
      </c>
      <c r="AC7" s="202">
        <v>13.74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32.700000000000003</v>
      </c>
      <c r="AJ7" s="202">
        <v>0</v>
      </c>
      <c r="AK7" s="202">
        <v>11.08</v>
      </c>
      <c r="AL7" s="202">
        <v>0</v>
      </c>
      <c r="AM7" s="202">
        <v>0</v>
      </c>
      <c r="AN7" s="202">
        <v>0</v>
      </c>
      <c r="AO7" s="202">
        <v>134.86000000000001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21.36</v>
      </c>
      <c r="H8" s="202">
        <v>0</v>
      </c>
      <c r="I8" s="202">
        <v>0</v>
      </c>
      <c r="J8" s="202">
        <v>26.58</v>
      </c>
      <c r="K8" s="202">
        <v>4.3499999999999996</v>
      </c>
      <c r="L8" s="202">
        <v>177.18</v>
      </c>
      <c r="M8" s="202">
        <v>0.44</v>
      </c>
      <c r="N8" s="202">
        <v>1.1499999999999999</v>
      </c>
      <c r="O8" s="202">
        <v>0</v>
      </c>
      <c r="P8" s="202">
        <v>1.32</v>
      </c>
      <c r="Q8" s="202">
        <v>2.95</v>
      </c>
      <c r="R8" s="202">
        <v>6.08</v>
      </c>
      <c r="S8" s="202">
        <v>0</v>
      </c>
      <c r="T8" s="202">
        <v>0</v>
      </c>
      <c r="U8" s="202">
        <v>2.0099999999999998</v>
      </c>
      <c r="V8" s="202">
        <v>0.17</v>
      </c>
      <c r="W8" s="202">
        <v>0.43</v>
      </c>
      <c r="X8" s="202">
        <v>0.95</v>
      </c>
      <c r="Y8" s="202">
        <v>0</v>
      </c>
      <c r="Z8" s="202">
        <v>58.58</v>
      </c>
      <c r="AA8" s="202">
        <v>0.87</v>
      </c>
      <c r="AB8" s="202">
        <v>0</v>
      </c>
      <c r="AC8" s="202">
        <v>13.74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32.700000000000003</v>
      </c>
      <c r="AJ8" s="202">
        <v>0</v>
      </c>
      <c r="AK8" s="202">
        <v>11.08</v>
      </c>
      <c r="AL8" s="202">
        <v>0</v>
      </c>
      <c r="AM8" s="202">
        <v>0</v>
      </c>
      <c r="AN8" s="202">
        <v>0</v>
      </c>
      <c r="AO8" s="202">
        <v>134.86000000000001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21.36</v>
      </c>
      <c r="H9" s="202">
        <v>0</v>
      </c>
      <c r="I9" s="202">
        <v>0</v>
      </c>
      <c r="J9" s="202">
        <v>26.58</v>
      </c>
      <c r="K9" s="202">
        <v>4.3499999999999996</v>
      </c>
      <c r="L9" s="202">
        <v>177.18</v>
      </c>
      <c r="M9" s="202">
        <v>0.44</v>
      </c>
      <c r="N9" s="202">
        <v>1.1499999999999999</v>
      </c>
      <c r="O9" s="202">
        <v>0</v>
      </c>
      <c r="P9" s="202">
        <v>1.32</v>
      </c>
      <c r="Q9" s="202">
        <v>2.95</v>
      </c>
      <c r="R9" s="202">
        <v>6.08</v>
      </c>
      <c r="S9" s="202">
        <v>0</v>
      </c>
      <c r="T9" s="202">
        <v>0</v>
      </c>
      <c r="U9" s="202">
        <v>2.0099999999999998</v>
      </c>
      <c r="V9" s="202">
        <v>0.17</v>
      </c>
      <c r="W9" s="202">
        <v>0.43</v>
      </c>
      <c r="X9" s="202">
        <v>0.95</v>
      </c>
      <c r="Y9" s="202">
        <v>0</v>
      </c>
      <c r="Z9" s="202">
        <v>58.58</v>
      </c>
      <c r="AA9" s="202">
        <v>0.87</v>
      </c>
      <c r="AB9" s="202">
        <v>0</v>
      </c>
      <c r="AC9" s="202">
        <v>13.74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32.700000000000003</v>
      </c>
      <c r="AJ9" s="202">
        <v>0</v>
      </c>
      <c r="AK9" s="202">
        <v>11.08</v>
      </c>
      <c r="AL9" s="202">
        <v>0</v>
      </c>
      <c r="AM9" s="202">
        <v>0</v>
      </c>
      <c r="AN9" s="202">
        <v>0</v>
      </c>
      <c r="AO9" s="202">
        <v>134.86000000000001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21.36</v>
      </c>
      <c r="H10" s="202">
        <v>0</v>
      </c>
      <c r="I10" s="202">
        <v>0</v>
      </c>
      <c r="J10" s="202">
        <v>26.58</v>
      </c>
      <c r="K10" s="202">
        <v>4.3499999999999996</v>
      </c>
      <c r="L10" s="202">
        <v>177.18</v>
      </c>
      <c r="M10" s="202">
        <v>0.44</v>
      </c>
      <c r="N10" s="202">
        <v>1.1499999999999999</v>
      </c>
      <c r="O10" s="202">
        <v>0</v>
      </c>
      <c r="P10" s="202">
        <v>1.32</v>
      </c>
      <c r="Q10" s="202">
        <v>2.95</v>
      </c>
      <c r="R10" s="202">
        <v>6.08</v>
      </c>
      <c r="S10" s="202">
        <v>0</v>
      </c>
      <c r="T10" s="202">
        <v>0</v>
      </c>
      <c r="U10" s="202">
        <v>2.0099999999999998</v>
      </c>
      <c r="V10" s="202">
        <v>0.17</v>
      </c>
      <c r="W10" s="202">
        <v>0.43</v>
      </c>
      <c r="X10" s="202">
        <v>0.95</v>
      </c>
      <c r="Y10" s="202">
        <v>0</v>
      </c>
      <c r="Z10" s="202">
        <v>58.58</v>
      </c>
      <c r="AA10" s="202">
        <v>0.87</v>
      </c>
      <c r="AB10" s="202">
        <v>0</v>
      </c>
      <c r="AC10" s="202">
        <v>13.74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32.700000000000003</v>
      </c>
      <c r="AJ10" s="202">
        <v>0</v>
      </c>
      <c r="AK10" s="202">
        <v>11.08</v>
      </c>
      <c r="AL10" s="202">
        <v>0</v>
      </c>
      <c r="AM10" s="202">
        <v>0</v>
      </c>
      <c r="AN10" s="202">
        <v>0</v>
      </c>
      <c r="AO10" s="202">
        <v>134.86000000000001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21.36</v>
      </c>
      <c r="H11" s="202">
        <v>0</v>
      </c>
      <c r="I11" s="202">
        <v>0</v>
      </c>
      <c r="J11" s="202">
        <v>26.58</v>
      </c>
      <c r="K11" s="202">
        <v>4.3499999999999996</v>
      </c>
      <c r="L11" s="202">
        <v>177.18</v>
      </c>
      <c r="M11" s="202">
        <v>0.44</v>
      </c>
      <c r="N11" s="202">
        <v>1.1499999999999999</v>
      </c>
      <c r="O11" s="202">
        <v>0</v>
      </c>
      <c r="P11" s="202">
        <v>1.32</v>
      </c>
      <c r="Q11" s="202">
        <v>2.95</v>
      </c>
      <c r="R11" s="202">
        <v>6.08</v>
      </c>
      <c r="S11" s="202">
        <v>0</v>
      </c>
      <c r="T11" s="202">
        <v>0</v>
      </c>
      <c r="U11" s="202">
        <v>2.0099999999999998</v>
      </c>
      <c r="V11" s="202">
        <v>0.17</v>
      </c>
      <c r="W11" s="202">
        <v>0.43</v>
      </c>
      <c r="X11" s="202">
        <v>0.95</v>
      </c>
      <c r="Y11" s="202">
        <v>0</v>
      </c>
      <c r="Z11" s="202">
        <v>58.58</v>
      </c>
      <c r="AA11" s="202">
        <v>0.87</v>
      </c>
      <c r="AB11" s="202">
        <v>0</v>
      </c>
      <c r="AC11" s="202">
        <v>13.74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32.700000000000003</v>
      </c>
      <c r="AJ11" s="202">
        <v>0</v>
      </c>
      <c r="AK11" s="202">
        <v>11.08</v>
      </c>
      <c r="AL11" s="202">
        <v>0</v>
      </c>
      <c r="AM11" s="202">
        <v>0</v>
      </c>
      <c r="AN11" s="202">
        <v>0</v>
      </c>
      <c r="AO11" s="202">
        <v>134.86000000000001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21.36</v>
      </c>
      <c r="H12" s="202">
        <v>0</v>
      </c>
      <c r="I12" s="202">
        <v>0</v>
      </c>
      <c r="J12" s="202">
        <v>26.58</v>
      </c>
      <c r="K12" s="202">
        <v>4.33</v>
      </c>
      <c r="L12" s="202">
        <v>174.64</v>
      </c>
      <c r="M12" s="202">
        <v>0.44</v>
      </c>
      <c r="N12" s="202">
        <v>1.1499999999999999</v>
      </c>
      <c r="O12" s="202">
        <v>0</v>
      </c>
      <c r="P12" s="202">
        <v>1.32</v>
      </c>
      <c r="Q12" s="202">
        <v>2.76</v>
      </c>
      <c r="R12" s="202">
        <v>6.02</v>
      </c>
      <c r="S12" s="202">
        <v>0</v>
      </c>
      <c r="T12" s="202">
        <v>0</v>
      </c>
      <c r="U12" s="202">
        <v>2.0099999999999998</v>
      </c>
      <c r="V12" s="202">
        <v>0.17</v>
      </c>
      <c r="W12" s="202">
        <v>0.43</v>
      </c>
      <c r="X12" s="202">
        <v>0.95</v>
      </c>
      <c r="Y12" s="202">
        <v>0</v>
      </c>
      <c r="Z12" s="202">
        <v>58.58</v>
      </c>
      <c r="AA12" s="202">
        <v>0.87</v>
      </c>
      <c r="AB12" s="202">
        <v>0</v>
      </c>
      <c r="AC12" s="202">
        <v>13.74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32.700000000000003</v>
      </c>
      <c r="AJ12" s="202">
        <v>0</v>
      </c>
      <c r="AK12" s="202">
        <v>11.08</v>
      </c>
      <c r="AL12" s="202">
        <v>0</v>
      </c>
      <c r="AM12" s="202">
        <v>0</v>
      </c>
      <c r="AN12" s="202">
        <v>0</v>
      </c>
      <c r="AO12" s="202">
        <v>134.86000000000001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21.36</v>
      </c>
      <c r="H13" s="202">
        <v>0</v>
      </c>
      <c r="I13" s="202">
        <v>0</v>
      </c>
      <c r="J13" s="202">
        <v>26.58</v>
      </c>
      <c r="K13" s="202">
        <v>4.33</v>
      </c>
      <c r="L13" s="202">
        <v>174.64</v>
      </c>
      <c r="M13" s="202">
        <v>0.44</v>
      </c>
      <c r="N13" s="202">
        <v>1.1499999999999999</v>
      </c>
      <c r="O13" s="202">
        <v>0</v>
      </c>
      <c r="P13" s="202">
        <v>1.32</v>
      </c>
      <c r="Q13" s="202">
        <v>2.76</v>
      </c>
      <c r="R13" s="202">
        <v>6.02</v>
      </c>
      <c r="S13" s="202">
        <v>0</v>
      </c>
      <c r="T13" s="202">
        <v>0</v>
      </c>
      <c r="U13" s="202">
        <v>1.66</v>
      </c>
      <c r="V13" s="202">
        <v>0.18</v>
      </c>
      <c r="W13" s="202">
        <v>0.43</v>
      </c>
      <c r="X13" s="202">
        <v>0.95</v>
      </c>
      <c r="Y13" s="202">
        <v>0</v>
      </c>
      <c r="Z13" s="202">
        <v>58.58</v>
      </c>
      <c r="AA13" s="202">
        <v>0.86</v>
      </c>
      <c r="AB13" s="202">
        <v>0</v>
      </c>
      <c r="AC13" s="202">
        <v>13.74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32.700000000000003</v>
      </c>
      <c r="AJ13" s="202">
        <v>0</v>
      </c>
      <c r="AK13" s="202">
        <v>11.08</v>
      </c>
      <c r="AL13" s="202">
        <v>0</v>
      </c>
      <c r="AM13" s="202">
        <v>0</v>
      </c>
      <c r="AN13" s="202">
        <v>0</v>
      </c>
      <c r="AO13" s="202">
        <v>134.86000000000001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21.36</v>
      </c>
      <c r="H14" s="202">
        <v>0</v>
      </c>
      <c r="I14" s="202">
        <v>0</v>
      </c>
      <c r="J14" s="202">
        <v>26.58</v>
      </c>
      <c r="K14" s="202">
        <v>4.33</v>
      </c>
      <c r="L14" s="202">
        <v>174.64</v>
      </c>
      <c r="M14" s="202">
        <v>0.44</v>
      </c>
      <c r="N14" s="202">
        <v>1.1499999999999999</v>
      </c>
      <c r="O14" s="202">
        <v>0</v>
      </c>
      <c r="P14" s="202">
        <v>1.32</v>
      </c>
      <c r="Q14" s="202">
        <v>2.76</v>
      </c>
      <c r="R14" s="202">
        <v>6.02</v>
      </c>
      <c r="S14" s="202">
        <v>0</v>
      </c>
      <c r="T14" s="202">
        <v>0</v>
      </c>
      <c r="U14" s="202">
        <v>1.66</v>
      </c>
      <c r="V14" s="202">
        <v>2.19</v>
      </c>
      <c r="W14" s="202">
        <v>0.43</v>
      </c>
      <c r="X14" s="202">
        <v>0.95</v>
      </c>
      <c r="Y14" s="202">
        <v>0</v>
      </c>
      <c r="Z14" s="202">
        <v>58.58</v>
      </c>
      <c r="AA14" s="202">
        <v>9.93</v>
      </c>
      <c r="AB14" s="202">
        <v>0</v>
      </c>
      <c r="AC14" s="202">
        <v>13.74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32.700000000000003</v>
      </c>
      <c r="AJ14" s="202">
        <v>0</v>
      </c>
      <c r="AK14" s="202">
        <v>11.08</v>
      </c>
      <c r="AL14" s="202">
        <v>0</v>
      </c>
      <c r="AM14" s="202">
        <v>0</v>
      </c>
      <c r="AN14" s="202">
        <v>0</v>
      </c>
      <c r="AO14" s="202">
        <v>134.86000000000001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21.36</v>
      </c>
      <c r="H15" s="202">
        <v>0</v>
      </c>
      <c r="I15" s="202">
        <v>0</v>
      </c>
      <c r="J15" s="202">
        <v>26.58</v>
      </c>
      <c r="K15" s="202">
        <v>4.33</v>
      </c>
      <c r="L15" s="202">
        <v>174.64</v>
      </c>
      <c r="M15" s="202">
        <v>0.44</v>
      </c>
      <c r="N15" s="202">
        <v>1.1499999999999999</v>
      </c>
      <c r="O15" s="202">
        <v>0</v>
      </c>
      <c r="P15" s="202">
        <v>1.32</v>
      </c>
      <c r="Q15" s="202">
        <v>2.76</v>
      </c>
      <c r="R15" s="202">
        <v>5.85</v>
      </c>
      <c r="S15" s="202">
        <v>0</v>
      </c>
      <c r="T15" s="202">
        <v>0</v>
      </c>
      <c r="U15" s="202">
        <v>1.66</v>
      </c>
      <c r="V15" s="202">
        <v>2.19</v>
      </c>
      <c r="W15" s="202">
        <v>6.44</v>
      </c>
      <c r="X15" s="202">
        <v>14.17</v>
      </c>
      <c r="Y15" s="202">
        <v>0</v>
      </c>
      <c r="Z15" s="202">
        <v>58.17</v>
      </c>
      <c r="AA15" s="202">
        <v>9.93</v>
      </c>
      <c r="AB15" s="202">
        <v>0</v>
      </c>
      <c r="AC15" s="202">
        <v>13.74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32.700000000000003</v>
      </c>
      <c r="AJ15" s="202">
        <v>0</v>
      </c>
      <c r="AK15" s="202">
        <v>11.08</v>
      </c>
      <c r="AL15" s="202">
        <v>0</v>
      </c>
      <c r="AM15" s="202">
        <v>0</v>
      </c>
      <c r="AN15" s="202">
        <v>0</v>
      </c>
      <c r="AO15" s="202">
        <v>134.86000000000001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21.36</v>
      </c>
      <c r="H16" s="202">
        <v>0</v>
      </c>
      <c r="I16" s="202">
        <v>0</v>
      </c>
      <c r="J16" s="202">
        <v>26.58</v>
      </c>
      <c r="K16" s="202">
        <v>4.33</v>
      </c>
      <c r="L16" s="202">
        <v>174.64</v>
      </c>
      <c r="M16" s="202">
        <v>0.44</v>
      </c>
      <c r="N16" s="202">
        <v>1.1499999999999999</v>
      </c>
      <c r="O16" s="202">
        <v>0</v>
      </c>
      <c r="P16" s="202">
        <v>1.32</v>
      </c>
      <c r="Q16" s="202">
        <v>2.76</v>
      </c>
      <c r="R16" s="202">
        <v>5.85</v>
      </c>
      <c r="S16" s="202">
        <v>0</v>
      </c>
      <c r="T16" s="202">
        <v>0</v>
      </c>
      <c r="U16" s="202">
        <v>1.66</v>
      </c>
      <c r="V16" s="202">
        <v>2.19</v>
      </c>
      <c r="W16" s="202">
        <v>6.44</v>
      </c>
      <c r="X16" s="202">
        <v>14.17</v>
      </c>
      <c r="Y16" s="202">
        <v>0</v>
      </c>
      <c r="Z16" s="202">
        <v>58.21</v>
      </c>
      <c r="AA16" s="202">
        <v>9.93</v>
      </c>
      <c r="AB16" s="202">
        <v>0</v>
      </c>
      <c r="AC16" s="202">
        <v>13.74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32.700000000000003</v>
      </c>
      <c r="AJ16" s="202">
        <v>0</v>
      </c>
      <c r="AK16" s="202">
        <v>11.08</v>
      </c>
      <c r="AL16" s="202">
        <v>0</v>
      </c>
      <c r="AM16" s="202">
        <v>0</v>
      </c>
      <c r="AN16" s="202">
        <v>0</v>
      </c>
      <c r="AO16" s="202">
        <v>134.86000000000001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21.36</v>
      </c>
      <c r="H17" s="202">
        <v>0</v>
      </c>
      <c r="I17" s="202">
        <v>0</v>
      </c>
      <c r="J17" s="202">
        <v>26.58</v>
      </c>
      <c r="K17" s="202">
        <v>4.33</v>
      </c>
      <c r="L17" s="202">
        <v>174.64</v>
      </c>
      <c r="M17" s="202">
        <v>0.44</v>
      </c>
      <c r="N17" s="202">
        <v>1.1499999999999999</v>
      </c>
      <c r="O17" s="202">
        <v>0</v>
      </c>
      <c r="P17" s="202">
        <v>1.32</v>
      </c>
      <c r="Q17" s="202">
        <v>2.76</v>
      </c>
      <c r="R17" s="202">
        <v>5.85</v>
      </c>
      <c r="S17" s="202">
        <v>0</v>
      </c>
      <c r="T17" s="202">
        <v>0</v>
      </c>
      <c r="U17" s="202">
        <v>1.66</v>
      </c>
      <c r="V17" s="202">
        <v>2.08</v>
      </c>
      <c r="W17" s="202">
        <v>5.37</v>
      </c>
      <c r="X17" s="202">
        <v>13.91</v>
      </c>
      <c r="Y17" s="202">
        <v>0</v>
      </c>
      <c r="Z17" s="202">
        <v>58.58</v>
      </c>
      <c r="AA17" s="202">
        <v>9.93</v>
      </c>
      <c r="AB17" s="202">
        <v>0</v>
      </c>
      <c r="AC17" s="202">
        <v>13.74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32.700000000000003</v>
      </c>
      <c r="AJ17" s="202">
        <v>0</v>
      </c>
      <c r="AK17" s="202">
        <v>11.08</v>
      </c>
      <c r="AL17" s="202">
        <v>0</v>
      </c>
      <c r="AM17" s="202">
        <v>0</v>
      </c>
      <c r="AN17" s="202">
        <v>0</v>
      </c>
      <c r="AO17" s="202">
        <v>134.86000000000001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21.36</v>
      </c>
      <c r="H18" s="202">
        <v>0</v>
      </c>
      <c r="I18" s="202">
        <v>0</v>
      </c>
      <c r="J18" s="202">
        <v>26.58</v>
      </c>
      <c r="K18" s="202">
        <v>4.33</v>
      </c>
      <c r="L18" s="202">
        <v>174.64</v>
      </c>
      <c r="M18" s="202">
        <v>0.44</v>
      </c>
      <c r="N18" s="202">
        <v>1.1499999999999999</v>
      </c>
      <c r="O18" s="202">
        <v>0</v>
      </c>
      <c r="P18" s="202">
        <v>1.32</v>
      </c>
      <c r="Q18" s="202">
        <v>2.76</v>
      </c>
      <c r="R18" s="202">
        <v>5.85</v>
      </c>
      <c r="S18" s="202">
        <v>0</v>
      </c>
      <c r="T18" s="202">
        <v>0</v>
      </c>
      <c r="U18" s="202">
        <v>1.66</v>
      </c>
      <c r="V18" s="202">
        <v>2.08</v>
      </c>
      <c r="W18" s="202">
        <v>6.2</v>
      </c>
      <c r="X18" s="202">
        <v>13.91</v>
      </c>
      <c r="Y18" s="202">
        <v>0</v>
      </c>
      <c r="Z18" s="202">
        <v>58.58</v>
      </c>
      <c r="AA18" s="202">
        <v>9.93</v>
      </c>
      <c r="AB18" s="202">
        <v>0</v>
      </c>
      <c r="AC18" s="202">
        <v>13.74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32.700000000000003</v>
      </c>
      <c r="AJ18" s="202">
        <v>0</v>
      </c>
      <c r="AK18" s="202">
        <v>11.08</v>
      </c>
      <c r="AL18" s="202">
        <v>0</v>
      </c>
      <c r="AM18" s="202">
        <v>0</v>
      </c>
      <c r="AN18" s="202">
        <v>0</v>
      </c>
      <c r="AO18" s="202">
        <v>134.86000000000001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21.36</v>
      </c>
      <c r="H19" s="202">
        <v>0</v>
      </c>
      <c r="I19" s="202">
        <v>0</v>
      </c>
      <c r="J19" s="202">
        <v>26.58</v>
      </c>
      <c r="K19" s="202">
        <v>4.33</v>
      </c>
      <c r="L19" s="202">
        <v>174.64</v>
      </c>
      <c r="M19" s="202">
        <v>0.44</v>
      </c>
      <c r="N19" s="202">
        <v>1.1499999999999999</v>
      </c>
      <c r="O19" s="202">
        <v>0</v>
      </c>
      <c r="P19" s="202">
        <v>1.32</v>
      </c>
      <c r="Q19" s="202">
        <v>2.76</v>
      </c>
      <c r="R19" s="202">
        <v>5.85</v>
      </c>
      <c r="S19" s="202">
        <v>0</v>
      </c>
      <c r="T19" s="202">
        <v>0</v>
      </c>
      <c r="U19" s="202">
        <v>1.66</v>
      </c>
      <c r="V19" s="202">
        <v>2.19</v>
      </c>
      <c r="W19" s="202">
        <v>8.1199999999999992</v>
      </c>
      <c r="X19" s="202">
        <v>14.17</v>
      </c>
      <c r="Y19" s="202">
        <v>0</v>
      </c>
      <c r="Z19" s="202">
        <v>58.58</v>
      </c>
      <c r="AA19" s="202">
        <v>9.93</v>
      </c>
      <c r="AB19" s="202">
        <v>0</v>
      </c>
      <c r="AC19" s="202">
        <v>13.74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32.700000000000003</v>
      </c>
      <c r="AJ19" s="202">
        <v>0</v>
      </c>
      <c r="AK19" s="202">
        <v>11.08</v>
      </c>
      <c r="AL19" s="202">
        <v>0</v>
      </c>
      <c r="AM19" s="202">
        <v>0</v>
      </c>
      <c r="AN19" s="202">
        <v>0</v>
      </c>
      <c r="AO19" s="202">
        <v>134.86000000000001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21.36</v>
      </c>
      <c r="H20" s="202">
        <v>0</v>
      </c>
      <c r="I20" s="202">
        <v>0</v>
      </c>
      <c r="J20" s="202">
        <v>26.58</v>
      </c>
      <c r="K20" s="202">
        <v>4.33</v>
      </c>
      <c r="L20" s="202">
        <v>174.64</v>
      </c>
      <c r="M20" s="202">
        <v>0.44</v>
      </c>
      <c r="N20" s="202">
        <v>1.1499999999999999</v>
      </c>
      <c r="O20" s="202">
        <v>0</v>
      </c>
      <c r="P20" s="202">
        <v>1.32</v>
      </c>
      <c r="Q20" s="202">
        <v>2.76</v>
      </c>
      <c r="R20" s="202">
        <v>5.85</v>
      </c>
      <c r="S20" s="202">
        <v>0</v>
      </c>
      <c r="T20" s="202">
        <v>0</v>
      </c>
      <c r="U20" s="202">
        <v>1.66</v>
      </c>
      <c r="V20" s="202">
        <v>2.19</v>
      </c>
      <c r="W20" s="202">
        <v>6.44</v>
      </c>
      <c r="X20" s="202">
        <v>14.17</v>
      </c>
      <c r="Y20" s="202">
        <v>0</v>
      </c>
      <c r="Z20" s="202">
        <v>58.58</v>
      </c>
      <c r="AA20" s="202">
        <v>9.93</v>
      </c>
      <c r="AB20" s="202">
        <v>0</v>
      </c>
      <c r="AC20" s="202">
        <v>13.74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32.700000000000003</v>
      </c>
      <c r="AJ20" s="202">
        <v>0</v>
      </c>
      <c r="AK20" s="202">
        <v>11.08</v>
      </c>
      <c r="AL20" s="202">
        <v>0</v>
      </c>
      <c r="AM20" s="202">
        <v>0</v>
      </c>
      <c r="AN20" s="202">
        <v>0</v>
      </c>
      <c r="AO20" s="202">
        <v>134.86000000000001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21.36</v>
      </c>
      <c r="H21" s="202">
        <v>0</v>
      </c>
      <c r="I21" s="202">
        <v>0</v>
      </c>
      <c r="J21" s="202">
        <v>26.58</v>
      </c>
      <c r="K21" s="202">
        <v>4.33</v>
      </c>
      <c r="L21" s="202">
        <v>174.64</v>
      </c>
      <c r="M21" s="202">
        <v>0.44</v>
      </c>
      <c r="N21" s="202">
        <v>1.1499999999999999</v>
      </c>
      <c r="O21" s="202">
        <v>0</v>
      </c>
      <c r="P21" s="202">
        <v>1.32</v>
      </c>
      <c r="Q21" s="202">
        <v>2.76</v>
      </c>
      <c r="R21" s="202">
        <v>5.85</v>
      </c>
      <c r="S21" s="202">
        <v>0</v>
      </c>
      <c r="T21" s="202">
        <v>0</v>
      </c>
      <c r="U21" s="202">
        <v>1.66</v>
      </c>
      <c r="V21" s="202">
        <v>2.19</v>
      </c>
      <c r="W21" s="202">
        <v>6.44</v>
      </c>
      <c r="X21" s="202">
        <v>14.17</v>
      </c>
      <c r="Y21" s="202">
        <v>0</v>
      </c>
      <c r="Z21" s="202">
        <v>58.58</v>
      </c>
      <c r="AA21" s="202">
        <v>9.93</v>
      </c>
      <c r="AB21" s="202">
        <v>0</v>
      </c>
      <c r="AC21" s="202">
        <v>13.74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32.700000000000003</v>
      </c>
      <c r="AJ21" s="202">
        <v>0</v>
      </c>
      <c r="AK21" s="202">
        <v>11.08</v>
      </c>
      <c r="AL21" s="202">
        <v>0</v>
      </c>
      <c r="AM21" s="202">
        <v>0</v>
      </c>
      <c r="AN21" s="202">
        <v>0</v>
      </c>
      <c r="AO21" s="202">
        <v>134.86000000000001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21.36</v>
      </c>
      <c r="H22" s="202">
        <v>0</v>
      </c>
      <c r="I22" s="202">
        <v>0</v>
      </c>
      <c r="J22" s="202">
        <v>26.58</v>
      </c>
      <c r="K22" s="202">
        <v>4.33</v>
      </c>
      <c r="L22" s="202">
        <v>174.64</v>
      </c>
      <c r="M22" s="202">
        <v>0.44</v>
      </c>
      <c r="N22" s="202">
        <v>1.1499999999999999</v>
      </c>
      <c r="O22" s="202">
        <v>0</v>
      </c>
      <c r="P22" s="202">
        <v>1.32</v>
      </c>
      <c r="Q22" s="202">
        <v>2.76</v>
      </c>
      <c r="R22" s="202">
        <v>5.85</v>
      </c>
      <c r="S22" s="202">
        <v>0</v>
      </c>
      <c r="T22" s="202">
        <v>0</v>
      </c>
      <c r="U22" s="202">
        <v>1.66</v>
      </c>
      <c r="V22" s="202">
        <v>2.19</v>
      </c>
      <c r="W22" s="202">
        <v>6.44</v>
      </c>
      <c r="X22" s="202">
        <v>14.17</v>
      </c>
      <c r="Y22" s="202">
        <v>0</v>
      </c>
      <c r="Z22" s="202">
        <v>58.58</v>
      </c>
      <c r="AA22" s="202">
        <v>9.93</v>
      </c>
      <c r="AB22" s="202">
        <v>0</v>
      </c>
      <c r="AC22" s="202">
        <v>13.74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32.700000000000003</v>
      </c>
      <c r="AJ22" s="202">
        <v>0</v>
      </c>
      <c r="AK22" s="202">
        <v>11.08</v>
      </c>
      <c r="AL22" s="202">
        <v>0</v>
      </c>
      <c r="AM22" s="202">
        <v>0</v>
      </c>
      <c r="AN22" s="202">
        <v>0</v>
      </c>
      <c r="AO22" s="202">
        <v>134.86000000000001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21.36</v>
      </c>
      <c r="H23" s="202">
        <v>0</v>
      </c>
      <c r="I23" s="202">
        <v>0</v>
      </c>
      <c r="J23" s="202">
        <v>26.58</v>
      </c>
      <c r="K23" s="202">
        <v>4.33</v>
      </c>
      <c r="L23" s="202">
        <v>174.64</v>
      </c>
      <c r="M23" s="202">
        <v>0.44</v>
      </c>
      <c r="N23" s="202">
        <v>1.1499999999999999</v>
      </c>
      <c r="O23" s="202">
        <v>0</v>
      </c>
      <c r="P23" s="202">
        <v>1.32</v>
      </c>
      <c r="Q23" s="202">
        <v>2.76</v>
      </c>
      <c r="R23" s="202">
        <v>5.85</v>
      </c>
      <c r="S23" s="202">
        <v>0</v>
      </c>
      <c r="T23" s="202">
        <v>0</v>
      </c>
      <c r="U23" s="202">
        <v>1.66</v>
      </c>
      <c r="V23" s="202">
        <v>2.19</v>
      </c>
      <c r="W23" s="202">
        <v>6.44</v>
      </c>
      <c r="X23" s="202">
        <v>14.17</v>
      </c>
      <c r="Y23" s="202">
        <v>0</v>
      </c>
      <c r="Z23" s="202">
        <v>58.58</v>
      </c>
      <c r="AA23" s="202">
        <v>9.93</v>
      </c>
      <c r="AB23" s="202">
        <v>0</v>
      </c>
      <c r="AC23" s="202">
        <v>13.74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32.700000000000003</v>
      </c>
      <c r="AJ23" s="202">
        <v>0</v>
      </c>
      <c r="AK23" s="202">
        <v>11.08</v>
      </c>
      <c r="AL23" s="202">
        <v>0</v>
      </c>
      <c r="AM23" s="202">
        <v>0</v>
      </c>
      <c r="AN23" s="202">
        <v>0</v>
      </c>
      <c r="AO23" s="202">
        <v>134.86000000000001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21.36</v>
      </c>
      <c r="H24" s="202">
        <v>0</v>
      </c>
      <c r="I24" s="202">
        <v>0</v>
      </c>
      <c r="J24" s="202">
        <v>26.58</v>
      </c>
      <c r="K24" s="202">
        <v>4.33</v>
      </c>
      <c r="L24" s="202">
        <v>174.64</v>
      </c>
      <c r="M24" s="202">
        <v>0.44</v>
      </c>
      <c r="N24" s="202">
        <v>1.1499999999999999</v>
      </c>
      <c r="O24" s="202">
        <v>0</v>
      </c>
      <c r="P24" s="202">
        <v>1.32</v>
      </c>
      <c r="Q24" s="202">
        <v>2.76</v>
      </c>
      <c r="R24" s="202">
        <v>5.85</v>
      </c>
      <c r="S24" s="202">
        <v>0</v>
      </c>
      <c r="T24" s="202">
        <v>0</v>
      </c>
      <c r="U24" s="202">
        <v>1.66</v>
      </c>
      <c r="V24" s="202">
        <v>2.19</v>
      </c>
      <c r="W24" s="202">
        <v>6.44</v>
      </c>
      <c r="X24" s="202">
        <v>14.17</v>
      </c>
      <c r="Y24" s="202">
        <v>0</v>
      </c>
      <c r="Z24" s="202">
        <v>58.58</v>
      </c>
      <c r="AA24" s="202">
        <v>9.93</v>
      </c>
      <c r="AB24" s="202">
        <v>0</v>
      </c>
      <c r="AC24" s="202">
        <v>13.74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32.700000000000003</v>
      </c>
      <c r="AJ24" s="202">
        <v>0</v>
      </c>
      <c r="AK24" s="202">
        <v>11.08</v>
      </c>
      <c r="AL24" s="202">
        <v>0</v>
      </c>
      <c r="AM24" s="202">
        <v>0</v>
      </c>
      <c r="AN24" s="202">
        <v>0</v>
      </c>
      <c r="AO24" s="202">
        <v>134.86000000000001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21.36</v>
      </c>
      <c r="H25" s="202">
        <v>0</v>
      </c>
      <c r="I25" s="202">
        <v>0</v>
      </c>
      <c r="J25" s="202">
        <v>26.58</v>
      </c>
      <c r="K25" s="202">
        <v>4.33</v>
      </c>
      <c r="L25" s="202">
        <v>174.64</v>
      </c>
      <c r="M25" s="202">
        <v>0.44</v>
      </c>
      <c r="N25" s="202">
        <v>1.1499999999999999</v>
      </c>
      <c r="O25" s="202">
        <v>0</v>
      </c>
      <c r="P25" s="202">
        <v>1.32</v>
      </c>
      <c r="Q25" s="202">
        <v>2.76</v>
      </c>
      <c r="R25" s="202">
        <v>5.85</v>
      </c>
      <c r="S25" s="202">
        <v>0</v>
      </c>
      <c r="T25" s="202">
        <v>0</v>
      </c>
      <c r="U25" s="202">
        <v>1.66</v>
      </c>
      <c r="V25" s="202">
        <v>2.19</v>
      </c>
      <c r="W25" s="202">
        <v>6.44</v>
      </c>
      <c r="X25" s="202">
        <v>14.17</v>
      </c>
      <c r="Y25" s="202">
        <v>0</v>
      </c>
      <c r="Z25" s="202">
        <v>58.58</v>
      </c>
      <c r="AA25" s="202">
        <v>9.93</v>
      </c>
      <c r="AB25" s="202">
        <v>0</v>
      </c>
      <c r="AC25" s="202">
        <v>13.74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32.700000000000003</v>
      </c>
      <c r="AJ25" s="202">
        <v>0</v>
      </c>
      <c r="AK25" s="202">
        <v>11.08</v>
      </c>
      <c r="AL25" s="202">
        <v>0</v>
      </c>
      <c r="AM25" s="202">
        <v>0</v>
      </c>
      <c r="AN25" s="202">
        <v>0</v>
      </c>
      <c r="AO25" s="202">
        <v>134.86000000000001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21.36</v>
      </c>
      <c r="H26" s="202">
        <v>0</v>
      </c>
      <c r="I26" s="202">
        <v>0</v>
      </c>
      <c r="J26" s="202">
        <v>26.58</v>
      </c>
      <c r="K26" s="202">
        <v>4.33</v>
      </c>
      <c r="L26" s="202">
        <v>174.64</v>
      </c>
      <c r="M26" s="202">
        <v>0.44</v>
      </c>
      <c r="N26" s="202">
        <v>1.1499999999999999</v>
      </c>
      <c r="O26" s="202">
        <v>0</v>
      </c>
      <c r="P26" s="202">
        <v>1.32</v>
      </c>
      <c r="Q26" s="202">
        <v>2.76</v>
      </c>
      <c r="R26" s="202">
        <v>5.85</v>
      </c>
      <c r="S26" s="202">
        <v>0</v>
      </c>
      <c r="T26" s="202">
        <v>0</v>
      </c>
      <c r="U26" s="202">
        <v>1.66</v>
      </c>
      <c r="V26" s="202">
        <v>2.19</v>
      </c>
      <c r="W26" s="202">
        <v>6.44</v>
      </c>
      <c r="X26" s="202">
        <v>14.17</v>
      </c>
      <c r="Y26" s="202">
        <v>0</v>
      </c>
      <c r="Z26" s="202">
        <v>58.58</v>
      </c>
      <c r="AA26" s="202">
        <v>9.93</v>
      </c>
      <c r="AB26" s="202">
        <v>0</v>
      </c>
      <c r="AC26" s="202">
        <v>13.74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32.700000000000003</v>
      </c>
      <c r="AJ26" s="202">
        <v>0</v>
      </c>
      <c r="AK26" s="202">
        <v>11.08</v>
      </c>
      <c r="AL26" s="202">
        <v>0</v>
      </c>
      <c r="AM26" s="202">
        <v>0</v>
      </c>
      <c r="AN26" s="202">
        <v>0</v>
      </c>
      <c r="AO26" s="202">
        <v>134.86000000000001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21.36</v>
      </c>
      <c r="H27" s="202">
        <v>0</v>
      </c>
      <c r="I27" s="202">
        <v>0</v>
      </c>
      <c r="J27" s="202">
        <v>26.58</v>
      </c>
      <c r="K27" s="202">
        <v>4.33</v>
      </c>
      <c r="L27" s="202">
        <v>177.18</v>
      </c>
      <c r="M27" s="202">
        <v>0.44</v>
      </c>
      <c r="N27" s="202">
        <v>1.1499999999999999</v>
      </c>
      <c r="O27" s="202">
        <v>0</v>
      </c>
      <c r="P27" s="202">
        <v>1.32</v>
      </c>
      <c r="Q27" s="202">
        <v>2.95</v>
      </c>
      <c r="R27" s="202">
        <v>6.08</v>
      </c>
      <c r="S27" s="202">
        <v>0</v>
      </c>
      <c r="T27" s="202">
        <v>0</v>
      </c>
      <c r="U27" s="202">
        <v>1.66</v>
      </c>
      <c r="V27" s="202">
        <v>2.19</v>
      </c>
      <c r="W27" s="202">
        <v>6.44</v>
      </c>
      <c r="X27" s="202">
        <v>14.17</v>
      </c>
      <c r="Y27" s="202">
        <v>0</v>
      </c>
      <c r="Z27" s="202">
        <v>58.58</v>
      </c>
      <c r="AA27" s="202">
        <v>19.91</v>
      </c>
      <c r="AB27" s="202">
        <v>0</v>
      </c>
      <c r="AC27" s="202">
        <v>13.74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32.700000000000003</v>
      </c>
      <c r="AJ27" s="202">
        <v>0</v>
      </c>
      <c r="AK27" s="202">
        <v>11.08</v>
      </c>
      <c r="AL27" s="202">
        <v>0</v>
      </c>
      <c r="AM27" s="202">
        <v>0</v>
      </c>
      <c r="AN27" s="202">
        <v>0</v>
      </c>
      <c r="AO27" s="202">
        <v>134.86000000000001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21.36</v>
      </c>
      <c r="H28" s="202">
        <v>0</v>
      </c>
      <c r="I28" s="202">
        <v>0</v>
      </c>
      <c r="J28" s="202">
        <v>26.58</v>
      </c>
      <c r="K28" s="202">
        <v>4.33</v>
      </c>
      <c r="L28" s="202">
        <v>177.18</v>
      </c>
      <c r="M28" s="202">
        <v>0.44</v>
      </c>
      <c r="N28" s="202">
        <v>1.1499999999999999</v>
      </c>
      <c r="O28" s="202">
        <v>0</v>
      </c>
      <c r="P28" s="202">
        <v>1.32</v>
      </c>
      <c r="Q28" s="202">
        <v>2.95</v>
      </c>
      <c r="R28" s="202">
        <v>6.08</v>
      </c>
      <c r="S28" s="202">
        <v>0</v>
      </c>
      <c r="T28" s="202">
        <v>0</v>
      </c>
      <c r="U28" s="202">
        <v>1.66</v>
      </c>
      <c r="V28" s="202">
        <v>2.19</v>
      </c>
      <c r="W28" s="202">
        <v>6.44</v>
      </c>
      <c r="X28" s="202">
        <v>14.17</v>
      </c>
      <c r="Y28" s="202">
        <v>0</v>
      </c>
      <c r="Z28" s="202">
        <v>58.58</v>
      </c>
      <c r="AA28" s="202">
        <v>19.91</v>
      </c>
      <c r="AB28" s="202">
        <v>0</v>
      </c>
      <c r="AC28" s="202">
        <v>13.74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32.700000000000003</v>
      </c>
      <c r="AJ28" s="202">
        <v>0</v>
      </c>
      <c r="AK28" s="202">
        <v>11.08</v>
      </c>
      <c r="AL28" s="202">
        <v>0</v>
      </c>
      <c r="AM28" s="202">
        <v>0</v>
      </c>
      <c r="AN28" s="202">
        <v>0</v>
      </c>
      <c r="AO28" s="202">
        <v>134.86000000000001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21.36</v>
      </c>
      <c r="H29" s="202">
        <v>0</v>
      </c>
      <c r="I29" s="202">
        <v>0</v>
      </c>
      <c r="J29" s="202">
        <v>26.58</v>
      </c>
      <c r="K29" s="202">
        <v>4.33</v>
      </c>
      <c r="L29" s="202">
        <v>177.18</v>
      </c>
      <c r="M29" s="202">
        <v>0.44</v>
      </c>
      <c r="N29" s="202">
        <v>1.1499999999999999</v>
      </c>
      <c r="O29" s="202">
        <v>0</v>
      </c>
      <c r="P29" s="202">
        <v>1.32</v>
      </c>
      <c r="Q29" s="202">
        <v>2.95</v>
      </c>
      <c r="R29" s="202">
        <v>6.08</v>
      </c>
      <c r="S29" s="202">
        <v>0</v>
      </c>
      <c r="T29" s="202">
        <v>0</v>
      </c>
      <c r="U29" s="202">
        <v>1.66</v>
      </c>
      <c r="V29" s="202">
        <v>2.19</v>
      </c>
      <c r="W29" s="202">
        <v>6.44</v>
      </c>
      <c r="X29" s="202">
        <v>14.17</v>
      </c>
      <c r="Y29" s="202">
        <v>0</v>
      </c>
      <c r="Z29" s="202">
        <v>58.58</v>
      </c>
      <c r="AA29" s="202">
        <v>19.91</v>
      </c>
      <c r="AB29" s="202">
        <v>0</v>
      </c>
      <c r="AC29" s="202">
        <v>13.74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32.700000000000003</v>
      </c>
      <c r="AJ29" s="202">
        <v>0</v>
      </c>
      <c r="AK29" s="202">
        <v>11.08</v>
      </c>
      <c r="AL29" s="202">
        <v>0</v>
      </c>
      <c r="AM29" s="202">
        <v>0</v>
      </c>
      <c r="AN29" s="202">
        <v>0</v>
      </c>
      <c r="AO29" s="202">
        <v>134.86000000000001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21.36</v>
      </c>
      <c r="H30" s="202">
        <v>0</v>
      </c>
      <c r="I30" s="202">
        <v>0</v>
      </c>
      <c r="J30" s="202">
        <v>26.58</v>
      </c>
      <c r="K30" s="202">
        <v>4.33</v>
      </c>
      <c r="L30" s="202">
        <v>177.18</v>
      </c>
      <c r="M30" s="202">
        <v>0.44</v>
      </c>
      <c r="N30" s="202">
        <v>1.1499999999999999</v>
      </c>
      <c r="O30" s="202">
        <v>0</v>
      </c>
      <c r="P30" s="202">
        <v>1.32</v>
      </c>
      <c r="Q30" s="202">
        <v>2.95</v>
      </c>
      <c r="R30" s="202">
        <v>6.08</v>
      </c>
      <c r="S30" s="202">
        <v>0</v>
      </c>
      <c r="T30" s="202">
        <v>0</v>
      </c>
      <c r="U30" s="202">
        <v>1.66</v>
      </c>
      <c r="V30" s="202">
        <v>2.19</v>
      </c>
      <c r="W30" s="202">
        <v>6.44</v>
      </c>
      <c r="X30" s="202">
        <v>14.17</v>
      </c>
      <c r="Y30" s="202">
        <v>0</v>
      </c>
      <c r="Z30" s="202">
        <v>58.58</v>
      </c>
      <c r="AA30" s="202">
        <v>19.91</v>
      </c>
      <c r="AB30" s="202">
        <v>0</v>
      </c>
      <c r="AC30" s="202">
        <v>13.74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32.700000000000003</v>
      </c>
      <c r="AJ30" s="202">
        <v>0</v>
      </c>
      <c r="AK30" s="202">
        <v>11.08</v>
      </c>
      <c r="AL30" s="202">
        <v>0</v>
      </c>
      <c r="AM30" s="202">
        <v>0</v>
      </c>
      <c r="AN30" s="202">
        <v>0</v>
      </c>
      <c r="AO30" s="202">
        <v>134.86000000000001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21.36</v>
      </c>
      <c r="H31" s="202">
        <v>0</v>
      </c>
      <c r="I31" s="202">
        <v>0</v>
      </c>
      <c r="J31" s="202">
        <v>26.58</v>
      </c>
      <c r="K31" s="202">
        <v>4.33</v>
      </c>
      <c r="L31" s="202">
        <v>177.18</v>
      </c>
      <c r="M31" s="202">
        <v>0.44</v>
      </c>
      <c r="N31" s="202">
        <v>1.1499999999999999</v>
      </c>
      <c r="O31" s="202">
        <v>0</v>
      </c>
      <c r="P31" s="202">
        <v>1.32</v>
      </c>
      <c r="Q31" s="202">
        <v>2.95</v>
      </c>
      <c r="R31" s="202">
        <v>6.08</v>
      </c>
      <c r="S31" s="202">
        <v>0</v>
      </c>
      <c r="T31" s="202">
        <v>0</v>
      </c>
      <c r="U31" s="202">
        <v>1.66</v>
      </c>
      <c r="V31" s="202">
        <v>2.19</v>
      </c>
      <c r="W31" s="202">
        <v>6.44</v>
      </c>
      <c r="X31" s="202">
        <v>14.17</v>
      </c>
      <c r="Y31" s="202">
        <v>0</v>
      </c>
      <c r="Z31" s="202">
        <v>58.58</v>
      </c>
      <c r="AA31" s="202">
        <v>19.91</v>
      </c>
      <c r="AB31" s="202">
        <v>0</v>
      </c>
      <c r="AC31" s="202">
        <v>13.74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32.700000000000003</v>
      </c>
      <c r="AJ31" s="202">
        <v>0</v>
      </c>
      <c r="AK31" s="202">
        <v>11.08</v>
      </c>
      <c r="AL31" s="202">
        <v>0</v>
      </c>
      <c r="AM31" s="202">
        <v>0</v>
      </c>
      <c r="AN31" s="202">
        <v>0</v>
      </c>
      <c r="AO31" s="202">
        <v>134.86000000000001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21.36</v>
      </c>
      <c r="H32" s="202">
        <v>0</v>
      </c>
      <c r="I32" s="202">
        <v>0</v>
      </c>
      <c r="J32" s="202">
        <v>26.58</v>
      </c>
      <c r="K32" s="202">
        <v>4.33</v>
      </c>
      <c r="L32" s="202">
        <v>177.18</v>
      </c>
      <c r="M32" s="202">
        <v>0.44</v>
      </c>
      <c r="N32" s="202">
        <v>1.1499999999999999</v>
      </c>
      <c r="O32" s="202">
        <v>0</v>
      </c>
      <c r="P32" s="202">
        <v>1.32</v>
      </c>
      <c r="Q32" s="202">
        <v>2.95</v>
      </c>
      <c r="R32" s="202">
        <v>6.08</v>
      </c>
      <c r="S32" s="202">
        <v>0</v>
      </c>
      <c r="T32" s="202">
        <v>0</v>
      </c>
      <c r="U32" s="202">
        <v>1.66</v>
      </c>
      <c r="V32" s="202">
        <v>2.19</v>
      </c>
      <c r="W32" s="202">
        <v>6.44</v>
      </c>
      <c r="X32" s="202">
        <v>14.17</v>
      </c>
      <c r="Y32" s="202">
        <v>0</v>
      </c>
      <c r="Z32" s="202">
        <v>58.58</v>
      </c>
      <c r="AA32" s="202">
        <v>19.91</v>
      </c>
      <c r="AB32" s="202">
        <v>0</v>
      </c>
      <c r="AC32" s="202">
        <v>13.74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32.700000000000003</v>
      </c>
      <c r="AJ32" s="202">
        <v>0</v>
      </c>
      <c r="AK32" s="202">
        <v>11.08</v>
      </c>
      <c r="AL32" s="202">
        <v>0</v>
      </c>
      <c r="AM32" s="202">
        <v>0</v>
      </c>
      <c r="AN32" s="202">
        <v>0</v>
      </c>
      <c r="AO32" s="202">
        <v>134.86000000000001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21.36</v>
      </c>
      <c r="H33" s="202">
        <v>0</v>
      </c>
      <c r="I33" s="202">
        <v>0</v>
      </c>
      <c r="J33" s="202">
        <v>26.58</v>
      </c>
      <c r="K33" s="202">
        <v>4.33</v>
      </c>
      <c r="L33" s="202">
        <v>174.64</v>
      </c>
      <c r="M33" s="202">
        <v>0.44</v>
      </c>
      <c r="N33" s="202">
        <v>1.1499999999999999</v>
      </c>
      <c r="O33" s="202">
        <v>0</v>
      </c>
      <c r="P33" s="202">
        <v>1.32</v>
      </c>
      <c r="Q33" s="202">
        <v>2.76</v>
      </c>
      <c r="R33" s="202">
        <v>5.69</v>
      </c>
      <c r="S33" s="202">
        <v>0</v>
      </c>
      <c r="T33" s="202">
        <v>0</v>
      </c>
      <c r="U33" s="202">
        <v>1.66</v>
      </c>
      <c r="V33" s="202">
        <v>2.19</v>
      </c>
      <c r="W33" s="202">
        <v>6.44</v>
      </c>
      <c r="X33" s="202">
        <v>14.17</v>
      </c>
      <c r="Y33" s="202">
        <v>0</v>
      </c>
      <c r="Z33" s="202">
        <v>58.58</v>
      </c>
      <c r="AA33" s="202">
        <v>9.93</v>
      </c>
      <c r="AB33" s="202">
        <v>0</v>
      </c>
      <c r="AC33" s="202">
        <v>13.74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32.700000000000003</v>
      </c>
      <c r="AJ33" s="202">
        <v>0</v>
      </c>
      <c r="AK33" s="202">
        <v>11.08</v>
      </c>
      <c r="AL33" s="202">
        <v>0</v>
      </c>
      <c r="AM33" s="202">
        <v>0</v>
      </c>
      <c r="AN33" s="202">
        <v>0</v>
      </c>
      <c r="AO33" s="202">
        <v>134.86000000000001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21.36</v>
      </c>
      <c r="H34" s="202">
        <v>0</v>
      </c>
      <c r="I34" s="202">
        <v>0</v>
      </c>
      <c r="J34" s="202">
        <v>26.58</v>
      </c>
      <c r="K34" s="202">
        <v>4.33</v>
      </c>
      <c r="L34" s="202">
        <v>174.64</v>
      </c>
      <c r="M34" s="202">
        <v>0.44</v>
      </c>
      <c r="N34" s="202">
        <v>1.1499999999999999</v>
      </c>
      <c r="O34" s="202">
        <v>0</v>
      </c>
      <c r="P34" s="202">
        <v>1.32</v>
      </c>
      <c r="Q34" s="202">
        <v>2.76</v>
      </c>
      <c r="R34" s="202">
        <v>5.85</v>
      </c>
      <c r="S34" s="202">
        <v>0</v>
      </c>
      <c r="T34" s="202">
        <v>0</v>
      </c>
      <c r="U34" s="202">
        <v>1.66</v>
      </c>
      <c r="V34" s="202">
        <v>2.19</v>
      </c>
      <c r="W34" s="202">
        <v>6.44</v>
      </c>
      <c r="X34" s="202">
        <v>14.17</v>
      </c>
      <c r="Y34" s="202">
        <v>0</v>
      </c>
      <c r="Z34" s="202">
        <v>58.58</v>
      </c>
      <c r="AA34" s="202">
        <v>9.93</v>
      </c>
      <c r="AB34" s="202">
        <v>0</v>
      </c>
      <c r="AC34" s="202">
        <v>13.74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32.700000000000003</v>
      </c>
      <c r="AJ34" s="202">
        <v>0</v>
      </c>
      <c r="AK34" s="202">
        <v>11.08</v>
      </c>
      <c r="AL34" s="202">
        <v>0</v>
      </c>
      <c r="AM34" s="202">
        <v>0</v>
      </c>
      <c r="AN34" s="202">
        <v>0</v>
      </c>
      <c r="AO34" s="202">
        <v>134.86000000000001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21.36</v>
      </c>
      <c r="H35" s="202">
        <v>0</v>
      </c>
      <c r="I35" s="202">
        <v>0</v>
      </c>
      <c r="J35" s="202">
        <v>25.9</v>
      </c>
      <c r="K35" s="202">
        <v>4.33</v>
      </c>
      <c r="L35" s="202">
        <v>174.64</v>
      </c>
      <c r="M35" s="202">
        <v>0.44</v>
      </c>
      <c r="N35" s="202">
        <v>1.1499999999999999</v>
      </c>
      <c r="O35" s="202">
        <v>0</v>
      </c>
      <c r="P35" s="202">
        <v>1.32</v>
      </c>
      <c r="Q35" s="202">
        <v>2.76</v>
      </c>
      <c r="R35" s="202">
        <v>5.85</v>
      </c>
      <c r="S35" s="202">
        <v>0</v>
      </c>
      <c r="T35" s="202">
        <v>0</v>
      </c>
      <c r="U35" s="202">
        <v>1.66</v>
      </c>
      <c r="V35" s="202">
        <v>2.19</v>
      </c>
      <c r="W35" s="202">
        <v>6.44</v>
      </c>
      <c r="X35" s="202">
        <v>14.17</v>
      </c>
      <c r="Y35" s="202">
        <v>0</v>
      </c>
      <c r="Z35" s="202">
        <v>58.58</v>
      </c>
      <c r="AA35" s="202">
        <v>9.93</v>
      </c>
      <c r="AB35" s="202">
        <v>0</v>
      </c>
      <c r="AC35" s="202">
        <v>13.74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32.700000000000003</v>
      </c>
      <c r="AJ35" s="202">
        <v>0</v>
      </c>
      <c r="AK35" s="202">
        <v>11.08</v>
      </c>
      <c r="AL35" s="202">
        <v>0</v>
      </c>
      <c r="AM35" s="202">
        <v>0</v>
      </c>
      <c r="AN35" s="202">
        <v>0</v>
      </c>
      <c r="AO35" s="202">
        <v>134.86000000000001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21.36</v>
      </c>
      <c r="H36" s="202">
        <v>0</v>
      </c>
      <c r="I36" s="202">
        <v>0</v>
      </c>
      <c r="J36" s="202">
        <v>25.9</v>
      </c>
      <c r="K36" s="202">
        <v>4.33</v>
      </c>
      <c r="L36" s="202">
        <v>174.64</v>
      </c>
      <c r="M36" s="202">
        <v>0.44</v>
      </c>
      <c r="N36" s="202">
        <v>1.1499999999999999</v>
      </c>
      <c r="O36" s="202">
        <v>0</v>
      </c>
      <c r="P36" s="202">
        <v>1.32</v>
      </c>
      <c r="Q36" s="202">
        <v>2.76</v>
      </c>
      <c r="R36" s="202">
        <v>5.85</v>
      </c>
      <c r="S36" s="202">
        <v>0</v>
      </c>
      <c r="T36" s="202">
        <v>0</v>
      </c>
      <c r="U36" s="202">
        <v>1.66</v>
      </c>
      <c r="V36" s="202">
        <v>2.19</v>
      </c>
      <c r="W36" s="202">
        <v>6.44</v>
      </c>
      <c r="X36" s="202">
        <v>14.17</v>
      </c>
      <c r="Y36" s="202">
        <v>0</v>
      </c>
      <c r="Z36" s="202">
        <v>58.58</v>
      </c>
      <c r="AA36" s="202">
        <v>9.93</v>
      </c>
      <c r="AB36" s="202">
        <v>0</v>
      </c>
      <c r="AC36" s="202">
        <v>13.74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32.700000000000003</v>
      </c>
      <c r="AJ36" s="202">
        <v>0</v>
      </c>
      <c r="AK36" s="202">
        <v>11.08</v>
      </c>
      <c r="AL36" s="202">
        <v>0</v>
      </c>
      <c r="AM36" s="202">
        <v>0</v>
      </c>
      <c r="AN36" s="202">
        <v>0</v>
      </c>
      <c r="AO36" s="202">
        <v>134.86000000000001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21.36</v>
      </c>
      <c r="H37" s="202">
        <v>0</v>
      </c>
      <c r="I37" s="202">
        <v>0</v>
      </c>
      <c r="J37" s="202">
        <v>25.9</v>
      </c>
      <c r="K37" s="202">
        <v>4.33</v>
      </c>
      <c r="L37" s="202">
        <v>174.64</v>
      </c>
      <c r="M37" s="202">
        <v>0.44</v>
      </c>
      <c r="N37" s="202">
        <v>1.1499999999999999</v>
      </c>
      <c r="O37" s="202">
        <v>0</v>
      </c>
      <c r="P37" s="202">
        <v>1.32</v>
      </c>
      <c r="Q37" s="202">
        <v>2.76</v>
      </c>
      <c r="R37" s="202">
        <v>5.85</v>
      </c>
      <c r="S37" s="202">
        <v>0</v>
      </c>
      <c r="T37" s="202">
        <v>0</v>
      </c>
      <c r="U37" s="202">
        <v>1.66</v>
      </c>
      <c r="V37" s="202">
        <v>2.19</v>
      </c>
      <c r="W37" s="202">
        <v>6.44</v>
      </c>
      <c r="X37" s="202">
        <v>14.17</v>
      </c>
      <c r="Y37" s="202">
        <v>0</v>
      </c>
      <c r="Z37" s="202">
        <v>58.58</v>
      </c>
      <c r="AA37" s="202">
        <v>9.93</v>
      </c>
      <c r="AB37" s="202">
        <v>0</v>
      </c>
      <c r="AC37" s="202">
        <v>13.74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32.700000000000003</v>
      </c>
      <c r="AJ37" s="202">
        <v>0</v>
      </c>
      <c r="AK37" s="202">
        <v>11.08</v>
      </c>
      <c r="AL37" s="202">
        <v>0</v>
      </c>
      <c r="AM37" s="202">
        <v>0</v>
      </c>
      <c r="AN37" s="202">
        <v>0</v>
      </c>
      <c r="AO37" s="202">
        <v>134.86000000000001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21.36</v>
      </c>
      <c r="H38" s="202">
        <v>0</v>
      </c>
      <c r="I38" s="202">
        <v>0</v>
      </c>
      <c r="J38" s="202">
        <v>25.9</v>
      </c>
      <c r="K38" s="202">
        <v>4.33</v>
      </c>
      <c r="L38" s="202">
        <v>174.64</v>
      </c>
      <c r="M38" s="202">
        <v>0.44</v>
      </c>
      <c r="N38" s="202">
        <v>1.1499999999999999</v>
      </c>
      <c r="O38" s="202">
        <v>0</v>
      </c>
      <c r="P38" s="202">
        <v>1.32</v>
      </c>
      <c r="Q38" s="202">
        <v>2.76</v>
      </c>
      <c r="R38" s="202">
        <v>5.85</v>
      </c>
      <c r="S38" s="202">
        <v>0</v>
      </c>
      <c r="T38" s="202">
        <v>0</v>
      </c>
      <c r="U38" s="202">
        <v>1.66</v>
      </c>
      <c r="V38" s="202">
        <v>2.19</v>
      </c>
      <c r="W38" s="202">
        <v>6.44</v>
      </c>
      <c r="X38" s="202">
        <v>14.17</v>
      </c>
      <c r="Y38" s="202">
        <v>0</v>
      </c>
      <c r="Z38" s="202">
        <v>58.58</v>
      </c>
      <c r="AA38" s="202">
        <v>9.93</v>
      </c>
      <c r="AB38" s="202">
        <v>0</v>
      </c>
      <c r="AC38" s="202">
        <v>13.74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32.700000000000003</v>
      </c>
      <c r="AJ38" s="202">
        <v>0</v>
      </c>
      <c r="AK38" s="202">
        <v>11.08</v>
      </c>
      <c r="AL38" s="202">
        <v>0</v>
      </c>
      <c r="AM38" s="202">
        <v>0</v>
      </c>
      <c r="AN38" s="202">
        <v>0</v>
      </c>
      <c r="AO38" s="202">
        <v>134.86000000000001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21.36</v>
      </c>
      <c r="H39" s="202">
        <v>0</v>
      </c>
      <c r="I39" s="202">
        <v>0</v>
      </c>
      <c r="J39" s="202">
        <v>25.9</v>
      </c>
      <c r="K39" s="202">
        <v>4.33</v>
      </c>
      <c r="L39" s="202">
        <v>174.64</v>
      </c>
      <c r="M39" s="202">
        <v>0.44</v>
      </c>
      <c r="N39" s="202">
        <v>1.1499999999999999</v>
      </c>
      <c r="O39" s="202">
        <v>0</v>
      </c>
      <c r="P39" s="202">
        <v>1.32</v>
      </c>
      <c r="Q39" s="202">
        <v>2.76</v>
      </c>
      <c r="R39" s="202">
        <v>5.85</v>
      </c>
      <c r="S39" s="202">
        <v>0</v>
      </c>
      <c r="T39" s="202">
        <v>0</v>
      </c>
      <c r="U39" s="202">
        <v>1.66</v>
      </c>
      <c r="V39" s="202">
        <v>2.19</v>
      </c>
      <c r="W39" s="202">
        <v>6.44</v>
      </c>
      <c r="X39" s="202">
        <v>14.17</v>
      </c>
      <c r="Y39" s="202">
        <v>0</v>
      </c>
      <c r="Z39" s="202">
        <v>58.58</v>
      </c>
      <c r="AA39" s="202">
        <v>9.93</v>
      </c>
      <c r="AB39" s="202">
        <v>0</v>
      </c>
      <c r="AC39" s="202">
        <v>13.74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32.700000000000003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130.51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21.36</v>
      </c>
      <c r="H40" s="202">
        <v>0</v>
      </c>
      <c r="I40" s="202">
        <v>0</v>
      </c>
      <c r="J40" s="202">
        <v>25.9</v>
      </c>
      <c r="K40" s="202">
        <v>4.33</v>
      </c>
      <c r="L40" s="202">
        <v>174.64</v>
      </c>
      <c r="M40" s="202">
        <v>0.44</v>
      </c>
      <c r="N40" s="202">
        <v>1.1499999999999999</v>
      </c>
      <c r="O40" s="202">
        <v>0</v>
      </c>
      <c r="P40" s="202">
        <v>1.32</v>
      </c>
      <c r="Q40" s="202">
        <v>2.76</v>
      </c>
      <c r="R40" s="202">
        <v>5.85</v>
      </c>
      <c r="S40" s="202">
        <v>0</v>
      </c>
      <c r="T40" s="202">
        <v>0</v>
      </c>
      <c r="U40" s="202">
        <v>1.66</v>
      </c>
      <c r="V40" s="202">
        <v>2.19</v>
      </c>
      <c r="W40" s="202">
        <v>0.43</v>
      </c>
      <c r="X40" s="202">
        <v>0.96</v>
      </c>
      <c r="Y40" s="202">
        <v>0</v>
      </c>
      <c r="Z40" s="202">
        <v>58.58</v>
      </c>
      <c r="AA40" s="202">
        <v>9.93</v>
      </c>
      <c r="AB40" s="202">
        <v>0</v>
      </c>
      <c r="AC40" s="202">
        <v>13.74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32.700000000000003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130.51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21.36</v>
      </c>
      <c r="H41" s="202">
        <v>0</v>
      </c>
      <c r="I41" s="202">
        <v>0</v>
      </c>
      <c r="J41" s="202">
        <v>25.9</v>
      </c>
      <c r="K41" s="202">
        <v>4.33</v>
      </c>
      <c r="L41" s="202">
        <v>174.64</v>
      </c>
      <c r="M41" s="202">
        <v>0.44</v>
      </c>
      <c r="N41" s="202">
        <v>1.1499999999999999</v>
      </c>
      <c r="O41" s="202">
        <v>0</v>
      </c>
      <c r="P41" s="202">
        <v>1.32</v>
      </c>
      <c r="Q41" s="202">
        <v>2.76</v>
      </c>
      <c r="R41" s="202">
        <v>5.85</v>
      </c>
      <c r="S41" s="202">
        <v>0</v>
      </c>
      <c r="T41" s="202">
        <v>0</v>
      </c>
      <c r="U41" s="202">
        <v>1.66</v>
      </c>
      <c r="V41" s="202">
        <v>2.08</v>
      </c>
      <c r="W41" s="202">
        <v>0.43</v>
      </c>
      <c r="X41" s="202">
        <v>0.96</v>
      </c>
      <c r="Y41" s="202">
        <v>0</v>
      </c>
      <c r="Z41" s="202">
        <v>58.58</v>
      </c>
      <c r="AA41" s="202">
        <v>9.93</v>
      </c>
      <c r="AB41" s="202">
        <v>0</v>
      </c>
      <c r="AC41" s="202">
        <v>13.74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32.700000000000003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130.51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21.36</v>
      </c>
      <c r="H42" s="202">
        <v>0</v>
      </c>
      <c r="I42" s="202">
        <v>0</v>
      </c>
      <c r="J42" s="202">
        <v>25.9</v>
      </c>
      <c r="K42" s="202">
        <v>4.33</v>
      </c>
      <c r="L42" s="202">
        <v>174.64</v>
      </c>
      <c r="M42" s="202">
        <v>0.44</v>
      </c>
      <c r="N42" s="202">
        <v>1.1499999999999999</v>
      </c>
      <c r="O42" s="202">
        <v>0</v>
      </c>
      <c r="P42" s="202">
        <v>1.32</v>
      </c>
      <c r="Q42" s="202">
        <v>2.76</v>
      </c>
      <c r="R42" s="202">
        <v>5.85</v>
      </c>
      <c r="S42" s="202">
        <v>0</v>
      </c>
      <c r="T42" s="202">
        <v>0</v>
      </c>
      <c r="U42" s="202">
        <v>1.66</v>
      </c>
      <c r="V42" s="202">
        <v>2.08</v>
      </c>
      <c r="W42" s="202">
        <v>0.43</v>
      </c>
      <c r="X42" s="202">
        <v>0.96</v>
      </c>
      <c r="Y42" s="202">
        <v>0</v>
      </c>
      <c r="Z42" s="202">
        <v>58.58</v>
      </c>
      <c r="AA42" s="202">
        <v>9.93</v>
      </c>
      <c r="AB42" s="202">
        <v>0</v>
      </c>
      <c r="AC42" s="202">
        <v>13.74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32.700000000000003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130.51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21.29</v>
      </c>
      <c r="H43" s="202">
        <v>0</v>
      </c>
      <c r="I43" s="202">
        <v>0</v>
      </c>
      <c r="J43" s="202">
        <v>25.9</v>
      </c>
      <c r="K43" s="202">
        <v>4.33</v>
      </c>
      <c r="L43" s="202">
        <v>174.64</v>
      </c>
      <c r="M43" s="202">
        <v>0.44</v>
      </c>
      <c r="N43" s="202">
        <v>1.1499999999999999</v>
      </c>
      <c r="O43" s="202">
        <v>0</v>
      </c>
      <c r="P43" s="202">
        <v>1.32</v>
      </c>
      <c r="Q43" s="202">
        <v>2.76</v>
      </c>
      <c r="R43" s="202">
        <v>5.85</v>
      </c>
      <c r="S43" s="202">
        <v>0</v>
      </c>
      <c r="T43" s="202">
        <v>0</v>
      </c>
      <c r="U43" s="202">
        <v>1.66</v>
      </c>
      <c r="V43" s="202">
        <v>0.18</v>
      </c>
      <c r="W43" s="202">
        <v>0.43</v>
      </c>
      <c r="X43" s="202">
        <v>0.96</v>
      </c>
      <c r="Y43" s="202">
        <v>0</v>
      </c>
      <c r="Z43" s="202">
        <v>58.58</v>
      </c>
      <c r="AA43" s="202">
        <v>9.93</v>
      </c>
      <c r="AB43" s="202">
        <v>0</v>
      </c>
      <c r="AC43" s="202">
        <v>13.74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32.700000000000003</v>
      </c>
      <c r="AJ43" s="202">
        <v>0</v>
      </c>
      <c r="AK43" s="202">
        <v>11.08</v>
      </c>
      <c r="AL43" s="202">
        <v>0</v>
      </c>
      <c r="AM43" s="202">
        <v>0</v>
      </c>
      <c r="AN43" s="202">
        <v>0</v>
      </c>
      <c r="AO43" s="202">
        <v>130.51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12.72</v>
      </c>
      <c r="E44" s="202">
        <v>0</v>
      </c>
      <c r="F44" s="202">
        <v>0</v>
      </c>
      <c r="G44" s="202">
        <v>21.29</v>
      </c>
      <c r="H44" s="202">
        <v>0</v>
      </c>
      <c r="I44" s="202">
        <v>0</v>
      </c>
      <c r="J44" s="202">
        <v>25.9</v>
      </c>
      <c r="K44" s="202">
        <v>4.33</v>
      </c>
      <c r="L44" s="202">
        <v>174.64</v>
      </c>
      <c r="M44" s="202">
        <v>0.44</v>
      </c>
      <c r="N44" s="202">
        <v>1.1499999999999999</v>
      </c>
      <c r="O44" s="202">
        <v>0</v>
      </c>
      <c r="P44" s="202">
        <v>1.32</v>
      </c>
      <c r="Q44" s="202">
        <v>2.76</v>
      </c>
      <c r="R44" s="202">
        <v>5.85</v>
      </c>
      <c r="S44" s="202">
        <v>0</v>
      </c>
      <c r="T44" s="202">
        <v>0</v>
      </c>
      <c r="U44" s="202">
        <v>1.66</v>
      </c>
      <c r="V44" s="202">
        <v>0.18</v>
      </c>
      <c r="W44" s="202">
        <v>0.43</v>
      </c>
      <c r="X44" s="202">
        <v>0.96</v>
      </c>
      <c r="Y44" s="202">
        <v>0</v>
      </c>
      <c r="Z44" s="202">
        <v>58.58</v>
      </c>
      <c r="AA44" s="202">
        <v>0.86</v>
      </c>
      <c r="AB44" s="202">
        <v>0</v>
      </c>
      <c r="AC44" s="202">
        <v>13.74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32.700000000000003</v>
      </c>
      <c r="AJ44" s="202">
        <v>0</v>
      </c>
      <c r="AK44" s="202">
        <v>11.08</v>
      </c>
      <c r="AL44" s="202">
        <v>0</v>
      </c>
      <c r="AM44" s="202">
        <v>0</v>
      </c>
      <c r="AN44" s="202">
        <v>0</v>
      </c>
      <c r="AO44" s="202">
        <v>130.51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12.72</v>
      </c>
      <c r="E45" s="202">
        <v>0</v>
      </c>
      <c r="F45" s="202">
        <v>0</v>
      </c>
      <c r="G45" s="202">
        <v>21.29</v>
      </c>
      <c r="H45" s="202">
        <v>0</v>
      </c>
      <c r="I45" s="202">
        <v>0</v>
      </c>
      <c r="J45" s="202">
        <v>25.9</v>
      </c>
      <c r="K45" s="202">
        <v>4.33</v>
      </c>
      <c r="L45" s="202">
        <v>174.64</v>
      </c>
      <c r="M45" s="202">
        <v>0.44</v>
      </c>
      <c r="N45" s="202">
        <v>1.1499999999999999</v>
      </c>
      <c r="O45" s="202">
        <v>0</v>
      </c>
      <c r="P45" s="202">
        <v>1.32</v>
      </c>
      <c r="Q45" s="202">
        <v>2.76</v>
      </c>
      <c r="R45" s="202">
        <v>5.85</v>
      </c>
      <c r="S45" s="202">
        <v>0</v>
      </c>
      <c r="T45" s="202">
        <v>0</v>
      </c>
      <c r="U45" s="202">
        <v>1.66</v>
      </c>
      <c r="V45" s="202">
        <v>0.18</v>
      </c>
      <c r="W45" s="202">
        <v>0.43</v>
      </c>
      <c r="X45" s="202">
        <v>0.96</v>
      </c>
      <c r="Y45" s="202">
        <v>0</v>
      </c>
      <c r="Z45" s="202">
        <v>39.21</v>
      </c>
      <c r="AA45" s="202">
        <v>0.86</v>
      </c>
      <c r="AB45" s="202">
        <v>0</v>
      </c>
      <c r="AC45" s="202">
        <v>13.74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32.700000000000003</v>
      </c>
      <c r="AJ45" s="202">
        <v>0</v>
      </c>
      <c r="AK45" s="202">
        <v>11.08</v>
      </c>
      <c r="AL45" s="202">
        <v>0</v>
      </c>
      <c r="AM45" s="202">
        <v>0</v>
      </c>
      <c r="AN45" s="202">
        <v>0</v>
      </c>
      <c r="AO45" s="202">
        <v>130.51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12.72</v>
      </c>
      <c r="E46" s="202">
        <v>0</v>
      </c>
      <c r="F46" s="202">
        <v>0</v>
      </c>
      <c r="G46" s="202">
        <v>21.29</v>
      </c>
      <c r="H46" s="202">
        <v>0</v>
      </c>
      <c r="I46" s="202">
        <v>0</v>
      </c>
      <c r="J46" s="202">
        <v>25.9</v>
      </c>
      <c r="K46" s="202">
        <v>4.33</v>
      </c>
      <c r="L46" s="202">
        <v>174.64</v>
      </c>
      <c r="M46" s="202">
        <v>0.44</v>
      </c>
      <c r="N46" s="202">
        <v>1.1499999999999999</v>
      </c>
      <c r="O46" s="202">
        <v>0</v>
      </c>
      <c r="P46" s="202">
        <v>1.32</v>
      </c>
      <c r="Q46" s="202">
        <v>2.76</v>
      </c>
      <c r="R46" s="202">
        <v>5.85</v>
      </c>
      <c r="S46" s="202">
        <v>0</v>
      </c>
      <c r="T46" s="202">
        <v>0</v>
      </c>
      <c r="U46" s="202">
        <v>1.66</v>
      </c>
      <c r="V46" s="202">
        <v>0.18</v>
      </c>
      <c r="W46" s="202">
        <v>0.43</v>
      </c>
      <c r="X46" s="202">
        <v>0.96</v>
      </c>
      <c r="Y46" s="202">
        <v>0</v>
      </c>
      <c r="Z46" s="202">
        <v>29.53</v>
      </c>
      <c r="AA46" s="202">
        <v>0.86</v>
      </c>
      <c r="AB46" s="202">
        <v>0</v>
      </c>
      <c r="AC46" s="202">
        <v>13.74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32.700000000000003</v>
      </c>
      <c r="AJ46" s="202">
        <v>0</v>
      </c>
      <c r="AK46" s="202">
        <v>11.08</v>
      </c>
      <c r="AL46" s="202">
        <v>0</v>
      </c>
      <c r="AM46" s="202">
        <v>0</v>
      </c>
      <c r="AN46" s="202">
        <v>0</v>
      </c>
      <c r="AO46" s="202">
        <v>130.51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12.72</v>
      </c>
      <c r="E47" s="202">
        <v>0</v>
      </c>
      <c r="F47" s="202">
        <v>0</v>
      </c>
      <c r="G47" s="202">
        <v>21.29</v>
      </c>
      <c r="H47" s="202">
        <v>0</v>
      </c>
      <c r="I47" s="202">
        <v>0</v>
      </c>
      <c r="J47" s="202">
        <v>25.9</v>
      </c>
      <c r="K47" s="202">
        <v>4.3499999999999996</v>
      </c>
      <c r="L47" s="202">
        <v>174.64</v>
      </c>
      <c r="M47" s="202">
        <v>0.44</v>
      </c>
      <c r="N47" s="202">
        <v>1.1499999999999999</v>
      </c>
      <c r="O47" s="202">
        <v>0</v>
      </c>
      <c r="P47" s="202">
        <v>1.32</v>
      </c>
      <c r="Q47" s="202">
        <v>2.76</v>
      </c>
      <c r="R47" s="202">
        <v>5.9</v>
      </c>
      <c r="S47" s="202">
        <v>0</v>
      </c>
      <c r="T47" s="202">
        <v>0</v>
      </c>
      <c r="U47" s="202">
        <v>1.66</v>
      </c>
      <c r="V47" s="202">
        <v>0.18</v>
      </c>
      <c r="W47" s="202">
        <v>0.43</v>
      </c>
      <c r="X47" s="202">
        <v>0.96</v>
      </c>
      <c r="Y47" s="202">
        <v>0</v>
      </c>
      <c r="Z47" s="202">
        <v>29.53</v>
      </c>
      <c r="AA47" s="202">
        <v>0</v>
      </c>
      <c r="AB47" s="202">
        <v>0</v>
      </c>
      <c r="AC47" s="202">
        <v>13.74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32.700000000000003</v>
      </c>
      <c r="AJ47" s="202">
        <v>0</v>
      </c>
      <c r="AK47" s="202">
        <v>11.08</v>
      </c>
      <c r="AL47" s="202">
        <v>0</v>
      </c>
      <c r="AM47" s="202">
        <v>0</v>
      </c>
      <c r="AN47" s="202">
        <v>0</v>
      </c>
      <c r="AO47" s="202">
        <v>130.51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12.72</v>
      </c>
      <c r="E48" s="202">
        <v>0</v>
      </c>
      <c r="F48" s="202">
        <v>0</v>
      </c>
      <c r="G48" s="202">
        <v>21.29</v>
      </c>
      <c r="H48" s="202">
        <v>0</v>
      </c>
      <c r="I48" s="202">
        <v>0</v>
      </c>
      <c r="J48" s="202">
        <v>25.9</v>
      </c>
      <c r="K48" s="202">
        <v>4.3499999999999996</v>
      </c>
      <c r="L48" s="202">
        <v>174.64</v>
      </c>
      <c r="M48" s="202">
        <v>0.44</v>
      </c>
      <c r="N48" s="202">
        <v>1.1499999999999999</v>
      </c>
      <c r="O48" s="202">
        <v>0</v>
      </c>
      <c r="P48" s="202">
        <v>1.32</v>
      </c>
      <c r="Q48" s="202">
        <v>2.76</v>
      </c>
      <c r="R48" s="202">
        <v>5.9</v>
      </c>
      <c r="S48" s="202">
        <v>0</v>
      </c>
      <c r="T48" s="202">
        <v>0</v>
      </c>
      <c r="U48" s="202">
        <v>1.66</v>
      </c>
      <c r="V48" s="202">
        <v>0.18</v>
      </c>
      <c r="W48" s="202">
        <v>0.43</v>
      </c>
      <c r="X48" s="202">
        <v>0.96</v>
      </c>
      <c r="Y48" s="202">
        <v>0</v>
      </c>
      <c r="Z48" s="202">
        <v>2.46</v>
      </c>
      <c r="AA48" s="202">
        <v>0</v>
      </c>
      <c r="AB48" s="202">
        <v>0</v>
      </c>
      <c r="AC48" s="202">
        <v>13.74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32.700000000000003</v>
      </c>
      <c r="AJ48" s="202">
        <v>0</v>
      </c>
      <c r="AK48" s="202">
        <v>11.08</v>
      </c>
      <c r="AL48" s="202">
        <v>0</v>
      </c>
      <c r="AM48" s="202">
        <v>0</v>
      </c>
      <c r="AN48" s="202">
        <v>0</v>
      </c>
      <c r="AO48" s="202">
        <v>130.51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12.72</v>
      </c>
      <c r="E49" s="202">
        <v>0</v>
      </c>
      <c r="F49" s="202">
        <v>0</v>
      </c>
      <c r="G49" s="202">
        <v>21.29</v>
      </c>
      <c r="H49" s="202">
        <v>0</v>
      </c>
      <c r="I49" s="202">
        <v>0</v>
      </c>
      <c r="J49" s="202">
        <v>25.9</v>
      </c>
      <c r="K49" s="202">
        <v>4.3499999999999996</v>
      </c>
      <c r="L49" s="202">
        <v>174.64</v>
      </c>
      <c r="M49" s="202">
        <v>0.44</v>
      </c>
      <c r="N49" s="202">
        <v>1.1499999999999999</v>
      </c>
      <c r="O49" s="202">
        <v>0</v>
      </c>
      <c r="P49" s="202">
        <v>1.32</v>
      </c>
      <c r="Q49" s="202">
        <v>2.76</v>
      </c>
      <c r="R49" s="202">
        <v>0.41</v>
      </c>
      <c r="S49" s="202">
        <v>0</v>
      </c>
      <c r="T49" s="202">
        <v>0</v>
      </c>
      <c r="U49" s="202">
        <v>1.66</v>
      </c>
      <c r="V49" s="202">
        <v>0.18</v>
      </c>
      <c r="W49" s="202">
        <v>0.43</v>
      </c>
      <c r="X49" s="202">
        <v>0.96</v>
      </c>
      <c r="Y49" s="202">
        <v>0</v>
      </c>
      <c r="Z49" s="202">
        <v>2.46</v>
      </c>
      <c r="AA49" s="202">
        <v>0</v>
      </c>
      <c r="AB49" s="202">
        <v>0</v>
      </c>
      <c r="AC49" s="202">
        <v>13.74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32.700000000000003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130.51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12.72</v>
      </c>
      <c r="E50" s="202">
        <v>0</v>
      </c>
      <c r="F50" s="202">
        <v>0</v>
      </c>
      <c r="G50" s="202">
        <v>21.29</v>
      </c>
      <c r="H50" s="202">
        <v>0</v>
      </c>
      <c r="I50" s="202">
        <v>0</v>
      </c>
      <c r="J50" s="202">
        <v>25.9</v>
      </c>
      <c r="K50" s="202">
        <v>4.3499999999999996</v>
      </c>
      <c r="L50" s="202">
        <v>174.64</v>
      </c>
      <c r="M50" s="202">
        <v>0.44</v>
      </c>
      <c r="N50" s="202">
        <v>1.1499999999999999</v>
      </c>
      <c r="O50" s="202">
        <v>0</v>
      </c>
      <c r="P50" s="202">
        <v>1.32</v>
      </c>
      <c r="Q50" s="202">
        <v>2.76</v>
      </c>
      <c r="R50" s="202">
        <v>0.41</v>
      </c>
      <c r="S50" s="202">
        <v>0</v>
      </c>
      <c r="T50" s="202">
        <v>0</v>
      </c>
      <c r="U50" s="202">
        <v>1.66</v>
      </c>
      <c r="V50" s="202">
        <v>0.18</v>
      </c>
      <c r="W50" s="202">
        <v>0.43</v>
      </c>
      <c r="X50" s="202">
        <v>0.96</v>
      </c>
      <c r="Y50" s="202">
        <v>0</v>
      </c>
      <c r="Z50" s="202">
        <v>2.46</v>
      </c>
      <c r="AA50" s="202">
        <v>0</v>
      </c>
      <c r="AB50" s="202">
        <v>0</v>
      </c>
      <c r="AC50" s="202">
        <v>13.74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32.700000000000003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130.51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21.29</v>
      </c>
      <c r="H51" s="202">
        <v>0</v>
      </c>
      <c r="I51" s="202">
        <v>0</v>
      </c>
      <c r="J51" s="202">
        <v>25.9</v>
      </c>
      <c r="K51" s="202">
        <v>4.3499999999999996</v>
      </c>
      <c r="L51" s="202">
        <v>174.64</v>
      </c>
      <c r="M51" s="202">
        <v>0.44</v>
      </c>
      <c r="N51" s="202">
        <v>1.1499999999999999</v>
      </c>
      <c r="O51" s="202">
        <v>0</v>
      </c>
      <c r="P51" s="202">
        <v>1.32</v>
      </c>
      <c r="Q51" s="202">
        <v>2.76</v>
      </c>
      <c r="R51" s="202">
        <v>6.02</v>
      </c>
      <c r="S51" s="202">
        <v>0</v>
      </c>
      <c r="T51" s="202">
        <v>0</v>
      </c>
      <c r="U51" s="202">
        <v>1.66</v>
      </c>
      <c r="V51" s="202">
        <v>2.61</v>
      </c>
      <c r="W51" s="202">
        <v>0.43</v>
      </c>
      <c r="X51" s="202">
        <v>0.96</v>
      </c>
      <c r="Y51" s="202">
        <v>0</v>
      </c>
      <c r="Z51" s="202">
        <v>53.84</v>
      </c>
      <c r="AA51" s="202">
        <v>9.93</v>
      </c>
      <c r="AB51" s="202">
        <v>0</v>
      </c>
      <c r="AC51" s="202">
        <v>13.74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32.31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128.34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21.29</v>
      </c>
      <c r="H52" s="202">
        <v>0</v>
      </c>
      <c r="I52" s="202">
        <v>0</v>
      </c>
      <c r="J52" s="202">
        <v>25.9</v>
      </c>
      <c r="K52" s="202">
        <v>4.3499999999999996</v>
      </c>
      <c r="L52" s="202">
        <v>174.64</v>
      </c>
      <c r="M52" s="202">
        <v>0.44</v>
      </c>
      <c r="N52" s="202">
        <v>1.1499999999999999</v>
      </c>
      <c r="O52" s="202">
        <v>0</v>
      </c>
      <c r="P52" s="202">
        <v>1.32</v>
      </c>
      <c r="Q52" s="202">
        <v>2.76</v>
      </c>
      <c r="R52" s="202">
        <v>6.02</v>
      </c>
      <c r="S52" s="202">
        <v>0</v>
      </c>
      <c r="T52" s="202">
        <v>0</v>
      </c>
      <c r="U52" s="202">
        <v>1.66</v>
      </c>
      <c r="V52" s="202">
        <v>2.61</v>
      </c>
      <c r="W52" s="202">
        <v>0.43</v>
      </c>
      <c r="X52" s="202">
        <v>0.96</v>
      </c>
      <c r="Y52" s="202">
        <v>0</v>
      </c>
      <c r="Z52" s="202">
        <v>58.58</v>
      </c>
      <c r="AA52" s="202">
        <v>9.93</v>
      </c>
      <c r="AB52" s="202">
        <v>0</v>
      </c>
      <c r="AC52" s="202">
        <v>13.74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32.31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128.34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21.29</v>
      </c>
      <c r="H53" s="202">
        <v>0</v>
      </c>
      <c r="I53" s="202">
        <v>0</v>
      </c>
      <c r="J53" s="202">
        <v>25.9</v>
      </c>
      <c r="K53" s="202">
        <v>4.3499999999999996</v>
      </c>
      <c r="L53" s="202">
        <v>174.64</v>
      </c>
      <c r="M53" s="202">
        <v>0.44</v>
      </c>
      <c r="N53" s="202">
        <v>1.1499999999999999</v>
      </c>
      <c r="O53" s="202">
        <v>0</v>
      </c>
      <c r="P53" s="202">
        <v>1.32</v>
      </c>
      <c r="Q53" s="202">
        <v>2.76</v>
      </c>
      <c r="R53" s="202">
        <v>6.02</v>
      </c>
      <c r="S53" s="202">
        <v>0</v>
      </c>
      <c r="T53" s="202">
        <v>0</v>
      </c>
      <c r="U53" s="202">
        <v>1.66</v>
      </c>
      <c r="V53" s="202">
        <v>2.61</v>
      </c>
      <c r="W53" s="202">
        <v>0.43</v>
      </c>
      <c r="X53" s="202">
        <v>0.96</v>
      </c>
      <c r="Y53" s="202">
        <v>0</v>
      </c>
      <c r="Z53" s="202">
        <v>58.58</v>
      </c>
      <c r="AA53" s="202">
        <v>9.93</v>
      </c>
      <c r="AB53" s="202">
        <v>0</v>
      </c>
      <c r="AC53" s="202">
        <v>13.74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32.31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128.34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21.29</v>
      </c>
      <c r="H54" s="202">
        <v>0</v>
      </c>
      <c r="I54" s="202">
        <v>0</v>
      </c>
      <c r="J54" s="202">
        <v>25.9</v>
      </c>
      <c r="K54" s="202">
        <v>4.3499999999999996</v>
      </c>
      <c r="L54" s="202">
        <v>174.64</v>
      </c>
      <c r="M54" s="202">
        <v>0.44</v>
      </c>
      <c r="N54" s="202">
        <v>1.1499999999999999</v>
      </c>
      <c r="O54" s="202">
        <v>0</v>
      </c>
      <c r="P54" s="202">
        <v>1.32</v>
      </c>
      <c r="Q54" s="202">
        <v>2.76</v>
      </c>
      <c r="R54" s="202">
        <v>6.02</v>
      </c>
      <c r="S54" s="202">
        <v>0</v>
      </c>
      <c r="T54" s="202">
        <v>0</v>
      </c>
      <c r="U54" s="202">
        <v>1.66</v>
      </c>
      <c r="V54" s="202">
        <v>2.61</v>
      </c>
      <c r="W54" s="202">
        <v>0.43</v>
      </c>
      <c r="X54" s="202">
        <v>0.96</v>
      </c>
      <c r="Y54" s="202">
        <v>0</v>
      </c>
      <c r="Z54" s="202">
        <v>58.58</v>
      </c>
      <c r="AA54" s="202">
        <v>9.93</v>
      </c>
      <c r="AB54" s="202">
        <v>0</v>
      </c>
      <c r="AC54" s="202">
        <v>13.74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32.31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128.34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21.29</v>
      </c>
      <c r="H55" s="202">
        <v>0</v>
      </c>
      <c r="I55" s="202">
        <v>0</v>
      </c>
      <c r="J55" s="202">
        <v>25.9</v>
      </c>
      <c r="K55" s="202">
        <v>4.3499999999999996</v>
      </c>
      <c r="L55" s="202">
        <v>174.64</v>
      </c>
      <c r="M55" s="202">
        <v>0.44</v>
      </c>
      <c r="N55" s="202">
        <v>1.1499999999999999</v>
      </c>
      <c r="O55" s="202">
        <v>0</v>
      </c>
      <c r="P55" s="202">
        <v>1.32</v>
      </c>
      <c r="Q55" s="202">
        <v>2.76</v>
      </c>
      <c r="R55" s="202">
        <v>6.02</v>
      </c>
      <c r="S55" s="202">
        <v>0</v>
      </c>
      <c r="T55" s="202">
        <v>0</v>
      </c>
      <c r="U55" s="202">
        <v>1.66</v>
      </c>
      <c r="V55" s="202">
        <v>2.61</v>
      </c>
      <c r="W55" s="202">
        <v>0.43</v>
      </c>
      <c r="X55" s="202">
        <v>0.96</v>
      </c>
      <c r="Y55" s="202">
        <v>0</v>
      </c>
      <c r="Z55" s="202">
        <v>58.58</v>
      </c>
      <c r="AA55" s="202">
        <v>9.93</v>
      </c>
      <c r="AB55" s="202">
        <v>0</v>
      </c>
      <c r="AC55" s="202">
        <v>13.74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31.92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128.34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21.29</v>
      </c>
      <c r="H56" s="202">
        <v>0</v>
      </c>
      <c r="I56" s="202">
        <v>0</v>
      </c>
      <c r="J56" s="202">
        <v>25.9</v>
      </c>
      <c r="K56" s="202">
        <v>4.3499999999999996</v>
      </c>
      <c r="L56" s="202">
        <v>174.64</v>
      </c>
      <c r="M56" s="202">
        <v>0.44</v>
      </c>
      <c r="N56" s="202">
        <v>1.1499999999999999</v>
      </c>
      <c r="O56" s="202">
        <v>0</v>
      </c>
      <c r="P56" s="202">
        <v>1.32</v>
      </c>
      <c r="Q56" s="202">
        <v>2.76</v>
      </c>
      <c r="R56" s="202">
        <v>6.02</v>
      </c>
      <c r="S56" s="202">
        <v>0</v>
      </c>
      <c r="T56" s="202">
        <v>0</v>
      </c>
      <c r="U56" s="202">
        <v>1.66</v>
      </c>
      <c r="V56" s="202">
        <v>2.61</v>
      </c>
      <c r="W56" s="202">
        <v>0.43</v>
      </c>
      <c r="X56" s="202">
        <v>0.96</v>
      </c>
      <c r="Y56" s="202">
        <v>0</v>
      </c>
      <c r="Z56" s="202">
        <v>58.58</v>
      </c>
      <c r="AA56" s="202">
        <v>9.93</v>
      </c>
      <c r="AB56" s="202">
        <v>0</v>
      </c>
      <c r="AC56" s="202">
        <v>13.74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31.92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128.34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21.29</v>
      </c>
      <c r="H57" s="202">
        <v>0</v>
      </c>
      <c r="I57" s="202">
        <v>0</v>
      </c>
      <c r="J57" s="202">
        <v>25.9</v>
      </c>
      <c r="K57" s="202">
        <v>4.3499999999999996</v>
      </c>
      <c r="L57" s="202">
        <v>174.64</v>
      </c>
      <c r="M57" s="202">
        <v>0.44</v>
      </c>
      <c r="N57" s="202">
        <v>1.1499999999999999</v>
      </c>
      <c r="O57" s="202">
        <v>0</v>
      </c>
      <c r="P57" s="202">
        <v>1.32</v>
      </c>
      <c r="Q57" s="202">
        <v>2.76</v>
      </c>
      <c r="R57" s="202">
        <v>6.02</v>
      </c>
      <c r="S57" s="202">
        <v>0</v>
      </c>
      <c r="T57" s="202">
        <v>0</v>
      </c>
      <c r="U57" s="202">
        <v>1.66</v>
      </c>
      <c r="V57" s="202">
        <v>2.61</v>
      </c>
      <c r="W57" s="202">
        <v>0.43</v>
      </c>
      <c r="X57" s="202">
        <v>0.96</v>
      </c>
      <c r="Y57" s="202">
        <v>0</v>
      </c>
      <c r="Z57" s="202">
        <v>58.58</v>
      </c>
      <c r="AA57" s="202">
        <v>9.93</v>
      </c>
      <c r="AB57" s="202">
        <v>0</v>
      </c>
      <c r="AC57" s="202">
        <v>13.74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31.92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128.34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21.29</v>
      </c>
      <c r="H58" s="202">
        <v>0</v>
      </c>
      <c r="I58" s="202">
        <v>0</v>
      </c>
      <c r="J58" s="202">
        <v>25.9</v>
      </c>
      <c r="K58" s="202">
        <v>4.3499999999999996</v>
      </c>
      <c r="L58" s="202">
        <v>174.64</v>
      </c>
      <c r="M58" s="202">
        <v>0.44</v>
      </c>
      <c r="N58" s="202">
        <v>1.1499999999999999</v>
      </c>
      <c r="O58" s="202">
        <v>0</v>
      </c>
      <c r="P58" s="202">
        <v>1.32</v>
      </c>
      <c r="Q58" s="202">
        <v>2.76</v>
      </c>
      <c r="R58" s="202">
        <v>6.02</v>
      </c>
      <c r="S58" s="202">
        <v>0</v>
      </c>
      <c r="T58" s="202">
        <v>0</v>
      </c>
      <c r="U58" s="202">
        <v>1.66</v>
      </c>
      <c r="V58" s="202">
        <v>3.28</v>
      </c>
      <c r="W58" s="202">
        <v>0.43</v>
      </c>
      <c r="X58" s="202">
        <v>0.96</v>
      </c>
      <c r="Y58" s="202">
        <v>0</v>
      </c>
      <c r="Z58" s="202">
        <v>58.58</v>
      </c>
      <c r="AA58" s="202">
        <v>9.93</v>
      </c>
      <c r="AB58" s="202">
        <v>0</v>
      </c>
      <c r="AC58" s="202">
        <v>13.74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31.92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128.34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21.23</v>
      </c>
      <c r="H59" s="202">
        <v>0</v>
      </c>
      <c r="I59" s="202">
        <v>0</v>
      </c>
      <c r="J59" s="202">
        <v>26.24</v>
      </c>
      <c r="K59" s="202">
        <v>4.3499999999999996</v>
      </c>
      <c r="L59" s="202">
        <v>174.64</v>
      </c>
      <c r="M59" s="202">
        <v>0.44</v>
      </c>
      <c r="N59" s="202">
        <v>1.1499999999999999</v>
      </c>
      <c r="O59" s="202">
        <v>0</v>
      </c>
      <c r="P59" s="202">
        <v>1.32</v>
      </c>
      <c r="Q59" s="202">
        <v>2.76</v>
      </c>
      <c r="R59" s="202">
        <v>6.02</v>
      </c>
      <c r="S59" s="202">
        <v>0</v>
      </c>
      <c r="T59" s="202">
        <v>0</v>
      </c>
      <c r="U59" s="202">
        <v>1.66</v>
      </c>
      <c r="V59" s="202">
        <v>3.28</v>
      </c>
      <c r="W59" s="202">
        <v>0.43</v>
      </c>
      <c r="X59" s="202">
        <v>0.96</v>
      </c>
      <c r="Y59" s="202">
        <v>0</v>
      </c>
      <c r="Z59" s="202">
        <v>58.58</v>
      </c>
      <c r="AA59" s="202">
        <v>9.93</v>
      </c>
      <c r="AB59" s="202">
        <v>0</v>
      </c>
      <c r="AC59" s="202">
        <v>13.74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31.92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128.34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21.23</v>
      </c>
      <c r="H60" s="202">
        <v>0</v>
      </c>
      <c r="I60" s="202">
        <v>0</v>
      </c>
      <c r="J60" s="202">
        <v>26.24</v>
      </c>
      <c r="K60" s="202">
        <v>4.3499999999999996</v>
      </c>
      <c r="L60" s="202">
        <v>174.64</v>
      </c>
      <c r="M60" s="202">
        <v>0.44</v>
      </c>
      <c r="N60" s="202">
        <v>1.1499999999999999</v>
      </c>
      <c r="O60" s="202">
        <v>0</v>
      </c>
      <c r="P60" s="202">
        <v>1.32</v>
      </c>
      <c r="Q60" s="202">
        <v>2.76</v>
      </c>
      <c r="R60" s="202">
        <v>6.02</v>
      </c>
      <c r="S60" s="202">
        <v>0</v>
      </c>
      <c r="T60" s="202">
        <v>0</v>
      </c>
      <c r="U60" s="202">
        <v>1.66</v>
      </c>
      <c r="V60" s="202">
        <v>3.28</v>
      </c>
      <c r="W60" s="202">
        <v>0.43</v>
      </c>
      <c r="X60" s="202">
        <v>0.96</v>
      </c>
      <c r="Y60" s="202">
        <v>0</v>
      </c>
      <c r="Z60" s="202">
        <v>58.58</v>
      </c>
      <c r="AA60" s="202">
        <v>9.93</v>
      </c>
      <c r="AB60" s="202">
        <v>0</v>
      </c>
      <c r="AC60" s="202">
        <v>13.74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31.92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128.34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21.23</v>
      </c>
      <c r="H61" s="202">
        <v>0</v>
      </c>
      <c r="I61" s="202">
        <v>0</v>
      </c>
      <c r="J61" s="202">
        <v>26.24</v>
      </c>
      <c r="K61" s="202">
        <v>4.3499999999999996</v>
      </c>
      <c r="L61" s="202">
        <v>174.64</v>
      </c>
      <c r="M61" s="202">
        <v>0.44</v>
      </c>
      <c r="N61" s="202">
        <v>1.1499999999999999</v>
      </c>
      <c r="O61" s="202">
        <v>0</v>
      </c>
      <c r="P61" s="202">
        <v>1.32</v>
      </c>
      <c r="Q61" s="202">
        <v>2.76</v>
      </c>
      <c r="R61" s="202">
        <v>6.02</v>
      </c>
      <c r="S61" s="202">
        <v>0</v>
      </c>
      <c r="T61" s="202">
        <v>0</v>
      </c>
      <c r="U61" s="202">
        <v>1.66</v>
      </c>
      <c r="V61" s="202">
        <v>3.65</v>
      </c>
      <c r="W61" s="202">
        <v>1.52</v>
      </c>
      <c r="X61" s="202">
        <v>1.94</v>
      </c>
      <c r="Y61" s="202">
        <v>0</v>
      </c>
      <c r="Z61" s="202">
        <v>59.97</v>
      </c>
      <c r="AA61" s="202">
        <v>9.93</v>
      </c>
      <c r="AB61" s="202">
        <v>0</v>
      </c>
      <c r="AC61" s="202">
        <v>13.74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31.92</v>
      </c>
      <c r="AJ61" s="202">
        <v>0</v>
      </c>
      <c r="AK61" s="202">
        <v>11.08</v>
      </c>
      <c r="AL61" s="202">
        <v>0</v>
      </c>
      <c r="AM61" s="202">
        <v>0</v>
      </c>
      <c r="AN61" s="202">
        <v>0</v>
      </c>
      <c r="AO61" s="202">
        <v>128.34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21.23</v>
      </c>
      <c r="H62" s="202">
        <v>0</v>
      </c>
      <c r="I62" s="202">
        <v>0</v>
      </c>
      <c r="J62" s="202">
        <v>26.24</v>
      </c>
      <c r="K62" s="202">
        <v>4.3499999999999996</v>
      </c>
      <c r="L62" s="202">
        <v>174.64</v>
      </c>
      <c r="M62" s="202">
        <v>0.44</v>
      </c>
      <c r="N62" s="202">
        <v>1.1499999999999999</v>
      </c>
      <c r="O62" s="202">
        <v>0</v>
      </c>
      <c r="P62" s="202">
        <v>1.32</v>
      </c>
      <c r="Q62" s="202">
        <v>2.76</v>
      </c>
      <c r="R62" s="202">
        <v>6.02</v>
      </c>
      <c r="S62" s="202">
        <v>0</v>
      </c>
      <c r="T62" s="202">
        <v>0</v>
      </c>
      <c r="U62" s="202">
        <v>1.66</v>
      </c>
      <c r="V62" s="202">
        <v>3.65</v>
      </c>
      <c r="W62" s="202">
        <v>0.43</v>
      </c>
      <c r="X62" s="202">
        <v>0.96</v>
      </c>
      <c r="Y62" s="202">
        <v>0</v>
      </c>
      <c r="Z62" s="202">
        <v>58.58</v>
      </c>
      <c r="AA62" s="202">
        <v>9.93</v>
      </c>
      <c r="AB62" s="202">
        <v>0</v>
      </c>
      <c r="AC62" s="202">
        <v>13.74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31.92</v>
      </c>
      <c r="AJ62" s="202">
        <v>0</v>
      </c>
      <c r="AK62" s="202">
        <v>11.08</v>
      </c>
      <c r="AL62" s="202">
        <v>0</v>
      </c>
      <c r="AM62" s="202">
        <v>0</v>
      </c>
      <c r="AN62" s="202">
        <v>0</v>
      </c>
      <c r="AO62" s="202">
        <v>128.34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21.23</v>
      </c>
      <c r="H63" s="202">
        <v>0</v>
      </c>
      <c r="I63" s="202">
        <v>0</v>
      </c>
      <c r="J63" s="202">
        <v>26.24</v>
      </c>
      <c r="K63" s="202">
        <v>4.3499999999999996</v>
      </c>
      <c r="L63" s="202">
        <v>174.64</v>
      </c>
      <c r="M63" s="202">
        <v>0.44</v>
      </c>
      <c r="N63" s="202">
        <v>1.1499999999999999</v>
      </c>
      <c r="O63" s="202">
        <v>0</v>
      </c>
      <c r="P63" s="202">
        <v>1.32</v>
      </c>
      <c r="Q63" s="202">
        <v>2.76</v>
      </c>
      <c r="R63" s="202">
        <v>6.02</v>
      </c>
      <c r="S63" s="202">
        <v>0</v>
      </c>
      <c r="T63" s="202">
        <v>0</v>
      </c>
      <c r="U63" s="202">
        <v>1.66</v>
      </c>
      <c r="V63" s="202">
        <v>3.65</v>
      </c>
      <c r="W63" s="202">
        <v>0.43</v>
      </c>
      <c r="X63" s="202">
        <v>0.96</v>
      </c>
      <c r="Y63" s="202">
        <v>0</v>
      </c>
      <c r="Z63" s="202">
        <v>58.58</v>
      </c>
      <c r="AA63" s="202">
        <v>9.93</v>
      </c>
      <c r="AB63" s="202">
        <v>0</v>
      </c>
      <c r="AC63" s="202">
        <v>13.74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31.92</v>
      </c>
      <c r="AJ63" s="202">
        <v>0</v>
      </c>
      <c r="AK63" s="202">
        <v>11.08</v>
      </c>
      <c r="AL63" s="202">
        <v>0</v>
      </c>
      <c r="AM63" s="202">
        <v>0</v>
      </c>
      <c r="AN63" s="202">
        <v>0</v>
      </c>
      <c r="AO63" s="202">
        <v>128.34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21.23</v>
      </c>
      <c r="H64" s="202">
        <v>0</v>
      </c>
      <c r="I64" s="202">
        <v>0</v>
      </c>
      <c r="J64" s="202">
        <v>26.24</v>
      </c>
      <c r="K64" s="202">
        <v>4.3499999999999996</v>
      </c>
      <c r="L64" s="202">
        <v>174.64</v>
      </c>
      <c r="M64" s="202">
        <v>0.44</v>
      </c>
      <c r="N64" s="202">
        <v>1.1499999999999999</v>
      </c>
      <c r="O64" s="202">
        <v>0</v>
      </c>
      <c r="P64" s="202">
        <v>1.32</v>
      </c>
      <c r="Q64" s="202">
        <v>2.76</v>
      </c>
      <c r="R64" s="202">
        <v>6.02</v>
      </c>
      <c r="S64" s="202">
        <v>0</v>
      </c>
      <c r="T64" s="202">
        <v>0</v>
      </c>
      <c r="U64" s="202">
        <v>1.66</v>
      </c>
      <c r="V64" s="202">
        <v>3.65</v>
      </c>
      <c r="W64" s="202">
        <v>0.43</v>
      </c>
      <c r="X64" s="202">
        <v>0.96</v>
      </c>
      <c r="Y64" s="202">
        <v>0</v>
      </c>
      <c r="Z64" s="202">
        <v>58.58</v>
      </c>
      <c r="AA64" s="202">
        <v>9.93</v>
      </c>
      <c r="AB64" s="202">
        <v>0</v>
      </c>
      <c r="AC64" s="202">
        <v>13.74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31.92</v>
      </c>
      <c r="AJ64" s="202">
        <v>0</v>
      </c>
      <c r="AK64" s="202">
        <v>11.08</v>
      </c>
      <c r="AL64" s="202">
        <v>0</v>
      </c>
      <c r="AM64" s="202">
        <v>0</v>
      </c>
      <c r="AN64" s="202">
        <v>0</v>
      </c>
      <c r="AO64" s="202">
        <v>128.34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21.23</v>
      </c>
      <c r="H65" s="202">
        <v>0</v>
      </c>
      <c r="I65" s="202">
        <v>0</v>
      </c>
      <c r="J65" s="202">
        <v>26.24</v>
      </c>
      <c r="K65" s="202">
        <v>4.3499999999999996</v>
      </c>
      <c r="L65" s="202">
        <v>174.64</v>
      </c>
      <c r="M65" s="202">
        <v>0.03</v>
      </c>
      <c r="N65" s="202">
        <v>1.1499999999999999</v>
      </c>
      <c r="O65" s="202">
        <v>0</v>
      </c>
      <c r="P65" s="202">
        <v>1.32</v>
      </c>
      <c r="Q65" s="202">
        <v>2.76</v>
      </c>
      <c r="R65" s="202">
        <v>6.02</v>
      </c>
      <c r="S65" s="202">
        <v>0</v>
      </c>
      <c r="T65" s="202">
        <v>0</v>
      </c>
      <c r="U65" s="202">
        <v>1.66</v>
      </c>
      <c r="V65" s="202">
        <v>3.65</v>
      </c>
      <c r="W65" s="202">
        <v>0.43</v>
      </c>
      <c r="X65" s="202">
        <v>0.96</v>
      </c>
      <c r="Y65" s="202">
        <v>0</v>
      </c>
      <c r="Z65" s="202">
        <v>58.58</v>
      </c>
      <c r="AA65" s="202">
        <v>9.93</v>
      </c>
      <c r="AB65" s="202">
        <v>0</v>
      </c>
      <c r="AC65" s="202">
        <v>13.74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31.92</v>
      </c>
      <c r="AJ65" s="202">
        <v>0</v>
      </c>
      <c r="AK65" s="202">
        <v>11.08</v>
      </c>
      <c r="AL65" s="202">
        <v>0</v>
      </c>
      <c r="AM65" s="202">
        <v>0</v>
      </c>
      <c r="AN65" s="202">
        <v>0</v>
      </c>
      <c r="AO65" s="202">
        <v>128.34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21.23</v>
      </c>
      <c r="H66" s="202">
        <v>0</v>
      </c>
      <c r="I66" s="202">
        <v>0</v>
      </c>
      <c r="J66" s="202">
        <v>26.24</v>
      </c>
      <c r="K66" s="202">
        <v>4.3499999999999996</v>
      </c>
      <c r="L66" s="202">
        <v>174.64</v>
      </c>
      <c r="M66" s="202">
        <v>0.03</v>
      </c>
      <c r="N66" s="202">
        <v>1.1499999999999999</v>
      </c>
      <c r="O66" s="202">
        <v>0</v>
      </c>
      <c r="P66" s="202">
        <v>1.32</v>
      </c>
      <c r="Q66" s="202">
        <v>2.76</v>
      </c>
      <c r="R66" s="202">
        <v>6.02</v>
      </c>
      <c r="S66" s="202">
        <v>0</v>
      </c>
      <c r="T66" s="202">
        <v>0</v>
      </c>
      <c r="U66" s="202">
        <v>1.66</v>
      </c>
      <c r="V66" s="202">
        <v>3.65</v>
      </c>
      <c r="W66" s="202">
        <v>0.43</v>
      </c>
      <c r="X66" s="202">
        <v>0.96</v>
      </c>
      <c r="Y66" s="202">
        <v>0</v>
      </c>
      <c r="Z66" s="202">
        <v>58.58</v>
      </c>
      <c r="AA66" s="202">
        <v>9.93</v>
      </c>
      <c r="AB66" s="202">
        <v>0</v>
      </c>
      <c r="AC66" s="202">
        <v>13.74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31.92</v>
      </c>
      <c r="AJ66" s="202">
        <v>0</v>
      </c>
      <c r="AK66" s="202">
        <v>11.08</v>
      </c>
      <c r="AL66" s="202">
        <v>0</v>
      </c>
      <c r="AM66" s="202">
        <v>0</v>
      </c>
      <c r="AN66" s="202">
        <v>0</v>
      </c>
      <c r="AO66" s="202">
        <v>128.34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</v>
      </c>
      <c r="E67" s="202">
        <v>0</v>
      </c>
      <c r="F67" s="202">
        <v>0</v>
      </c>
      <c r="G67" s="202">
        <v>21.23</v>
      </c>
      <c r="H67" s="202">
        <v>0</v>
      </c>
      <c r="I67" s="202">
        <v>0</v>
      </c>
      <c r="J67" s="202">
        <v>26.24</v>
      </c>
      <c r="K67" s="202">
        <v>4.3499999999999996</v>
      </c>
      <c r="L67" s="202">
        <v>177.18</v>
      </c>
      <c r="M67" s="202">
        <v>0.03</v>
      </c>
      <c r="N67" s="202">
        <v>1.1499999999999999</v>
      </c>
      <c r="O67" s="202">
        <v>0</v>
      </c>
      <c r="P67" s="202">
        <v>1.32</v>
      </c>
      <c r="Q67" s="202">
        <v>2.95</v>
      </c>
      <c r="R67" s="202">
        <v>6.23</v>
      </c>
      <c r="S67" s="202">
        <v>0</v>
      </c>
      <c r="T67" s="202">
        <v>0</v>
      </c>
      <c r="U67" s="202">
        <v>1.66</v>
      </c>
      <c r="V67" s="202">
        <v>3.65</v>
      </c>
      <c r="W67" s="202">
        <v>0.43</v>
      </c>
      <c r="X67" s="202">
        <v>0.96</v>
      </c>
      <c r="Y67" s="202">
        <v>0</v>
      </c>
      <c r="Z67" s="202">
        <v>58.58</v>
      </c>
      <c r="AA67" s="202">
        <v>19.91</v>
      </c>
      <c r="AB67" s="202">
        <v>0</v>
      </c>
      <c r="AC67" s="202">
        <v>13.74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31.92</v>
      </c>
      <c r="AJ67" s="202">
        <v>0</v>
      </c>
      <c r="AK67" s="202">
        <v>11.08</v>
      </c>
      <c r="AL67" s="202">
        <v>0</v>
      </c>
      <c r="AM67" s="202">
        <v>0</v>
      </c>
      <c r="AN67" s="202">
        <v>0</v>
      </c>
      <c r="AO67" s="202">
        <v>128.34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</v>
      </c>
      <c r="E68" s="202">
        <v>0</v>
      </c>
      <c r="F68" s="202">
        <v>0</v>
      </c>
      <c r="G68" s="202">
        <v>21.23</v>
      </c>
      <c r="H68" s="202">
        <v>0</v>
      </c>
      <c r="I68" s="202">
        <v>0</v>
      </c>
      <c r="J68" s="202">
        <v>26.24</v>
      </c>
      <c r="K68" s="202">
        <v>4.3499999999999996</v>
      </c>
      <c r="L68" s="202">
        <v>177.18</v>
      </c>
      <c r="M68" s="202">
        <v>0.03</v>
      </c>
      <c r="N68" s="202">
        <v>1.1499999999999999</v>
      </c>
      <c r="O68" s="202">
        <v>0</v>
      </c>
      <c r="P68" s="202">
        <v>1.32</v>
      </c>
      <c r="Q68" s="202">
        <v>2.95</v>
      </c>
      <c r="R68" s="202">
        <v>6.23</v>
      </c>
      <c r="S68" s="202">
        <v>0</v>
      </c>
      <c r="T68" s="202">
        <v>0</v>
      </c>
      <c r="U68" s="202">
        <v>1.66</v>
      </c>
      <c r="V68" s="202">
        <v>3.65</v>
      </c>
      <c r="W68" s="202">
        <v>0.43</v>
      </c>
      <c r="X68" s="202">
        <v>0.96</v>
      </c>
      <c r="Y68" s="202">
        <v>0</v>
      </c>
      <c r="Z68" s="202">
        <v>58.58</v>
      </c>
      <c r="AA68" s="202">
        <v>19.91</v>
      </c>
      <c r="AB68" s="202">
        <v>0</v>
      </c>
      <c r="AC68" s="202">
        <v>13.74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31.92</v>
      </c>
      <c r="AJ68" s="202">
        <v>0</v>
      </c>
      <c r="AK68" s="202">
        <v>11.08</v>
      </c>
      <c r="AL68" s="202">
        <v>0</v>
      </c>
      <c r="AM68" s="202">
        <v>0</v>
      </c>
      <c r="AN68" s="202">
        <v>0</v>
      </c>
      <c r="AO68" s="202">
        <v>128.34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</v>
      </c>
      <c r="E69" s="202">
        <v>0</v>
      </c>
      <c r="F69" s="202">
        <v>0</v>
      </c>
      <c r="G69" s="202">
        <v>21.23</v>
      </c>
      <c r="H69" s="202">
        <v>0</v>
      </c>
      <c r="I69" s="202">
        <v>0</v>
      </c>
      <c r="J69" s="202">
        <v>26.24</v>
      </c>
      <c r="K69" s="202">
        <v>4.3499999999999996</v>
      </c>
      <c r="L69" s="202">
        <v>177.18</v>
      </c>
      <c r="M69" s="202">
        <v>3.1</v>
      </c>
      <c r="N69" s="202">
        <v>1.1499999999999999</v>
      </c>
      <c r="O69" s="202">
        <v>0</v>
      </c>
      <c r="P69" s="202">
        <v>1.32</v>
      </c>
      <c r="Q69" s="202">
        <v>2.95</v>
      </c>
      <c r="R69" s="202">
        <v>6.23</v>
      </c>
      <c r="S69" s="202">
        <v>0</v>
      </c>
      <c r="T69" s="202">
        <v>0</v>
      </c>
      <c r="U69" s="202">
        <v>1.66</v>
      </c>
      <c r="V69" s="202">
        <v>3.65</v>
      </c>
      <c r="W69" s="202">
        <v>0.43</v>
      </c>
      <c r="X69" s="202">
        <v>0.96</v>
      </c>
      <c r="Y69" s="202">
        <v>0</v>
      </c>
      <c r="Z69" s="202">
        <v>58.58</v>
      </c>
      <c r="AA69" s="202">
        <v>19.91</v>
      </c>
      <c r="AB69" s="202">
        <v>0</v>
      </c>
      <c r="AC69" s="202">
        <v>13.74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31.92</v>
      </c>
      <c r="AJ69" s="202">
        <v>0</v>
      </c>
      <c r="AK69" s="202">
        <v>11.16</v>
      </c>
      <c r="AL69" s="202">
        <v>0</v>
      </c>
      <c r="AM69" s="202">
        <v>0</v>
      </c>
      <c r="AN69" s="202">
        <v>0</v>
      </c>
      <c r="AO69" s="202">
        <v>128.34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</v>
      </c>
      <c r="E70" s="202">
        <v>0</v>
      </c>
      <c r="F70" s="202">
        <v>0</v>
      </c>
      <c r="G70" s="202">
        <v>21.23</v>
      </c>
      <c r="H70" s="202">
        <v>0</v>
      </c>
      <c r="I70" s="202">
        <v>0</v>
      </c>
      <c r="J70" s="202">
        <v>26.24</v>
      </c>
      <c r="K70" s="202">
        <v>4.3499999999999996</v>
      </c>
      <c r="L70" s="202">
        <v>177.18</v>
      </c>
      <c r="M70" s="202">
        <v>5.86</v>
      </c>
      <c r="N70" s="202">
        <v>1.1499999999999999</v>
      </c>
      <c r="O70" s="202">
        <v>0</v>
      </c>
      <c r="P70" s="202">
        <v>1.32</v>
      </c>
      <c r="Q70" s="202">
        <v>2.95</v>
      </c>
      <c r="R70" s="202">
        <v>6.23</v>
      </c>
      <c r="S70" s="202">
        <v>0</v>
      </c>
      <c r="T70" s="202">
        <v>0</v>
      </c>
      <c r="U70" s="202">
        <v>1.66</v>
      </c>
      <c r="V70" s="202">
        <v>3.65</v>
      </c>
      <c r="W70" s="202">
        <v>0.43</v>
      </c>
      <c r="X70" s="202">
        <v>0.96</v>
      </c>
      <c r="Y70" s="202">
        <v>0</v>
      </c>
      <c r="Z70" s="202">
        <v>58.58</v>
      </c>
      <c r="AA70" s="202">
        <v>19.91</v>
      </c>
      <c r="AB70" s="202">
        <v>0</v>
      </c>
      <c r="AC70" s="202">
        <v>13.74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31.92</v>
      </c>
      <c r="AJ70" s="202">
        <v>0</v>
      </c>
      <c r="AK70" s="202">
        <v>11.16</v>
      </c>
      <c r="AL70" s="202">
        <v>0</v>
      </c>
      <c r="AM70" s="202">
        <v>0</v>
      </c>
      <c r="AN70" s="202">
        <v>0</v>
      </c>
      <c r="AO70" s="202">
        <v>128.34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</v>
      </c>
      <c r="E71" s="202">
        <v>0</v>
      </c>
      <c r="F71" s="202">
        <v>0</v>
      </c>
      <c r="G71" s="202">
        <v>21.23</v>
      </c>
      <c r="H71" s="202">
        <v>0</v>
      </c>
      <c r="I71" s="202">
        <v>0</v>
      </c>
      <c r="J71" s="202">
        <v>26.24</v>
      </c>
      <c r="K71" s="202">
        <v>4.3499999999999996</v>
      </c>
      <c r="L71" s="202">
        <v>177.18</v>
      </c>
      <c r="M71" s="202">
        <v>0.44</v>
      </c>
      <c r="N71" s="202">
        <v>1.1499999999999999</v>
      </c>
      <c r="O71" s="202">
        <v>0</v>
      </c>
      <c r="P71" s="202">
        <v>1.32</v>
      </c>
      <c r="Q71" s="202">
        <v>2.95</v>
      </c>
      <c r="R71" s="202">
        <v>6.23</v>
      </c>
      <c r="S71" s="202">
        <v>0</v>
      </c>
      <c r="T71" s="202">
        <v>0</v>
      </c>
      <c r="U71" s="202">
        <v>1.66</v>
      </c>
      <c r="V71" s="202">
        <v>3.65</v>
      </c>
      <c r="W71" s="202">
        <v>0.43</v>
      </c>
      <c r="X71" s="202">
        <v>0.95</v>
      </c>
      <c r="Y71" s="202">
        <v>0</v>
      </c>
      <c r="Z71" s="202">
        <v>58.58</v>
      </c>
      <c r="AA71" s="202">
        <v>19.91</v>
      </c>
      <c r="AB71" s="202">
        <v>0</v>
      </c>
      <c r="AC71" s="202">
        <v>13.74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31.92</v>
      </c>
      <c r="AJ71" s="202">
        <v>0</v>
      </c>
      <c r="AK71" s="202">
        <v>11.16</v>
      </c>
      <c r="AL71" s="202">
        <v>0</v>
      </c>
      <c r="AM71" s="202">
        <v>0</v>
      </c>
      <c r="AN71" s="202">
        <v>0</v>
      </c>
      <c r="AO71" s="202">
        <v>128.34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</v>
      </c>
      <c r="E72" s="202">
        <v>0</v>
      </c>
      <c r="F72" s="202">
        <v>0</v>
      </c>
      <c r="G72" s="202">
        <v>21.23</v>
      </c>
      <c r="H72" s="202">
        <v>0</v>
      </c>
      <c r="I72" s="202">
        <v>0</v>
      </c>
      <c r="J72" s="202">
        <v>1.35</v>
      </c>
      <c r="K72" s="202">
        <v>4.3600000000000003</v>
      </c>
      <c r="L72" s="202">
        <v>177.18</v>
      </c>
      <c r="M72" s="202">
        <v>0.44</v>
      </c>
      <c r="N72" s="202">
        <v>1.1499999999999999</v>
      </c>
      <c r="O72" s="202">
        <v>0</v>
      </c>
      <c r="P72" s="202">
        <v>1.32</v>
      </c>
      <c r="Q72" s="202">
        <v>2.95</v>
      </c>
      <c r="R72" s="202">
        <v>6.23</v>
      </c>
      <c r="S72" s="202">
        <v>0</v>
      </c>
      <c r="T72" s="202">
        <v>0</v>
      </c>
      <c r="U72" s="202">
        <v>1.66</v>
      </c>
      <c r="V72" s="202">
        <v>3.65</v>
      </c>
      <c r="W72" s="202">
        <v>0.43</v>
      </c>
      <c r="X72" s="202">
        <v>0.95</v>
      </c>
      <c r="Y72" s="202">
        <v>0</v>
      </c>
      <c r="Z72" s="202">
        <v>58.58</v>
      </c>
      <c r="AA72" s="202">
        <v>19.91</v>
      </c>
      <c r="AB72" s="202">
        <v>0</v>
      </c>
      <c r="AC72" s="202">
        <v>13.74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31.92</v>
      </c>
      <c r="AJ72" s="202">
        <v>0</v>
      </c>
      <c r="AK72" s="202">
        <v>11.16</v>
      </c>
      <c r="AL72" s="202">
        <v>0</v>
      </c>
      <c r="AM72" s="202">
        <v>0</v>
      </c>
      <c r="AN72" s="202">
        <v>0</v>
      </c>
      <c r="AO72" s="202">
        <v>128.34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</v>
      </c>
      <c r="E73" s="202">
        <v>0</v>
      </c>
      <c r="F73" s="202">
        <v>0</v>
      </c>
      <c r="G73" s="202">
        <v>21.23</v>
      </c>
      <c r="H73" s="202">
        <v>0</v>
      </c>
      <c r="I73" s="202">
        <v>0</v>
      </c>
      <c r="J73" s="202">
        <v>3.36</v>
      </c>
      <c r="K73" s="202">
        <v>4.3499999999999996</v>
      </c>
      <c r="L73" s="202">
        <v>175.44</v>
      </c>
      <c r="M73" s="202">
        <v>0.44</v>
      </c>
      <c r="N73" s="202">
        <v>1.1499999999999999</v>
      </c>
      <c r="O73" s="202">
        <v>0</v>
      </c>
      <c r="P73" s="202">
        <v>1.32</v>
      </c>
      <c r="Q73" s="202">
        <v>2.95</v>
      </c>
      <c r="R73" s="202">
        <v>6.23</v>
      </c>
      <c r="S73" s="202">
        <v>0</v>
      </c>
      <c r="T73" s="202">
        <v>0</v>
      </c>
      <c r="U73" s="202">
        <v>1.66</v>
      </c>
      <c r="V73" s="202">
        <v>3.65</v>
      </c>
      <c r="W73" s="202">
        <v>0.43</v>
      </c>
      <c r="X73" s="202">
        <v>0.95</v>
      </c>
      <c r="Y73" s="202">
        <v>0</v>
      </c>
      <c r="Z73" s="202">
        <v>58.58</v>
      </c>
      <c r="AA73" s="202">
        <v>19.91</v>
      </c>
      <c r="AB73" s="202">
        <v>0</v>
      </c>
      <c r="AC73" s="202">
        <v>13.74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31.92</v>
      </c>
      <c r="AJ73" s="202">
        <v>0</v>
      </c>
      <c r="AK73" s="202">
        <v>11.16</v>
      </c>
      <c r="AL73" s="202">
        <v>0</v>
      </c>
      <c r="AM73" s="202">
        <v>0</v>
      </c>
      <c r="AN73" s="202">
        <v>0</v>
      </c>
      <c r="AO73" s="202">
        <v>128.34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0.97</v>
      </c>
      <c r="E74" s="202">
        <v>0</v>
      </c>
      <c r="F74" s="202">
        <v>0</v>
      </c>
      <c r="G74" s="202">
        <v>21.23</v>
      </c>
      <c r="H74" s="202">
        <v>0</v>
      </c>
      <c r="I74" s="202">
        <v>0</v>
      </c>
      <c r="J74" s="202">
        <v>8.07</v>
      </c>
      <c r="K74" s="202">
        <v>4.3499999999999996</v>
      </c>
      <c r="L74" s="202">
        <v>175.44</v>
      </c>
      <c r="M74" s="202">
        <v>0.44</v>
      </c>
      <c r="N74" s="202">
        <v>1.1499999999999999</v>
      </c>
      <c r="O74" s="202">
        <v>0</v>
      </c>
      <c r="P74" s="202">
        <v>1.32</v>
      </c>
      <c r="Q74" s="202">
        <v>2.95</v>
      </c>
      <c r="R74" s="202">
        <v>0.41</v>
      </c>
      <c r="S74" s="202">
        <v>0</v>
      </c>
      <c r="T74" s="202">
        <v>0</v>
      </c>
      <c r="U74" s="202">
        <v>1.66</v>
      </c>
      <c r="V74" s="202">
        <v>0.17</v>
      </c>
      <c r="W74" s="202">
        <v>0.43</v>
      </c>
      <c r="X74" s="202">
        <v>0.95</v>
      </c>
      <c r="Y74" s="202">
        <v>0</v>
      </c>
      <c r="Z74" s="202">
        <v>5.01</v>
      </c>
      <c r="AA74" s="202">
        <v>0.87</v>
      </c>
      <c r="AB74" s="202">
        <v>0</v>
      </c>
      <c r="AC74" s="202">
        <v>13.74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31.92</v>
      </c>
      <c r="AJ74" s="202">
        <v>0</v>
      </c>
      <c r="AK74" s="202">
        <v>11.16</v>
      </c>
      <c r="AL74" s="202">
        <v>0</v>
      </c>
      <c r="AM74" s="202">
        <v>0</v>
      </c>
      <c r="AN74" s="202">
        <v>0</v>
      </c>
      <c r="AO74" s="202">
        <v>128.34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2.9</v>
      </c>
      <c r="E75" s="202">
        <v>0</v>
      </c>
      <c r="F75" s="202">
        <v>0</v>
      </c>
      <c r="G75" s="202">
        <v>21.23</v>
      </c>
      <c r="H75" s="202">
        <v>0</v>
      </c>
      <c r="I75" s="202">
        <v>0</v>
      </c>
      <c r="J75" s="202">
        <v>12.11</v>
      </c>
      <c r="K75" s="202">
        <v>4.3499999999999996</v>
      </c>
      <c r="L75" s="202">
        <v>175.44</v>
      </c>
      <c r="M75" s="202">
        <v>0.44</v>
      </c>
      <c r="N75" s="202">
        <v>1.1499999999999999</v>
      </c>
      <c r="O75" s="202">
        <v>0</v>
      </c>
      <c r="P75" s="202">
        <v>1.32</v>
      </c>
      <c r="Q75" s="202">
        <v>2.95</v>
      </c>
      <c r="R75" s="202">
        <v>0.41</v>
      </c>
      <c r="S75" s="202">
        <v>0</v>
      </c>
      <c r="T75" s="202">
        <v>0</v>
      </c>
      <c r="U75" s="202">
        <v>1.66</v>
      </c>
      <c r="V75" s="202">
        <v>0.17</v>
      </c>
      <c r="W75" s="202">
        <v>0.43</v>
      </c>
      <c r="X75" s="202">
        <v>0.95</v>
      </c>
      <c r="Y75" s="202">
        <v>0</v>
      </c>
      <c r="Z75" s="202">
        <v>2.46</v>
      </c>
      <c r="AA75" s="202">
        <v>0</v>
      </c>
      <c r="AB75" s="202">
        <v>0</v>
      </c>
      <c r="AC75" s="202">
        <v>13.74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31.92</v>
      </c>
      <c r="AJ75" s="202">
        <v>0</v>
      </c>
      <c r="AK75" s="202">
        <v>11.16</v>
      </c>
      <c r="AL75" s="202">
        <v>0</v>
      </c>
      <c r="AM75" s="202">
        <v>0</v>
      </c>
      <c r="AN75" s="202">
        <v>0</v>
      </c>
      <c r="AO75" s="202">
        <v>130.51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4.83</v>
      </c>
      <c r="E76" s="202">
        <v>0</v>
      </c>
      <c r="F76" s="202">
        <v>0</v>
      </c>
      <c r="G76" s="202">
        <v>21.23</v>
      </c>
      <c r="H76" s="202">
        <v>0</v>
      </c>
      <c r="I76" s="202">
        <v>0</v>
      </c>
      <c r="J76" s="202">
        <v>16.149999999999999</v>
      </c>
      <c r="K76" s="202">
        <v>4.3499999999999996</v>
      </c>
      <c r="L76" s="202">
        <v>175.44</v>
      </c>
      <c r="M76" s="202">
        <v>0.44</v>
      </c>
      <c r="N76" s="202">
        <v>1.1499999999999999</v>
      </c>
      <c r="O76" s="202">
        <v>0</v>
      </c>
      <c r="P76" s="202">
        <v>1.32</v>
      </c>
      <c r="Q76" s="202">
        <v>2.95</v>
      </c>
      <c r="R76" s="202">
        <v>0.41</v>
      </c>
      <c r="S76" s="202">
        <v>0</v>
      </c>
      <c r="T76" s="202">
        <v>0</v>
      </c>
      <c r="U76" s="202">
        <v>1.66</v>
      </c>
      <c r="V76" s="202">
        <v>0.17</v>
      </c>
      <c r="W76" s="202">
        <v>0.43</v>
      </c>
      <c r="X76" s="202">
        <v>0.95</v>
      </c>
      <c r="Y76" s="202">
        <v>0</v>
      </c>
      <c r="Z76" s="202">
        <v>2.46</v>
      </c>
      <c r="AA76" s="202">
        <v>0</v>
      </c>
      <c r="AB76" s="202">
        <v>0</v>
      </c>
      <c r="AC76" s="202">
        <v>13.74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31.92</v>
      </c>
      <c r="AJ76" s="202">
        <v>0</v>
      </c>
      <c r="AK76" s="202">
        <v>11.16</v>
      </c>
      <c r="AL76" s="202">
        <v>0</v>
      </c>
      <c r="AM76" s="202">
        <v>0</v>
      </c>
      <c r="AN76" s="202">
        <v>0</v>
      </c>
      <c r="AO76" s="202">
        <v>130.51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6.12</v>
      </c>
      <c r="E77" s="202">
        <v>0</v>
      </c>
      <c r="F77" s="202">
        <v>0</v>
      </c>
      <c r="G77" s="202">
        <v>21.23</v>
      </c>
      <c r="H77" s="202">
        <v>0</v>
      </c>
      <c r="I77" s="202">
        <v>0</v>
      </c>
      <c r="J77" s="202">
        <v>16.149999999999999</v>
      </c>
      <c r="K77" s="202">
        <v>4.3499999999999996</v>
      </c>
      <c r="L77" s="202">
        <v>122.09</v>
      </c>
      <c r="M77" s="202">
        <v>0.44</v>
      </c>
      <c r="N77" s="202">
        <v>1.1499999999999999</v>
      </c>
      <c r="O77" s="202">
        <v>0</v>
      </c>
      <c r="P77" s="202">
        <v>1.32</v>
      </c>
      <c r="Q77" s="202">
        <v>2.95</v>
      </c>
      <c r="R77" s="202">
        <v>0.41</v>
      </c>
      <c r="S77" s="202">
        <v>0</v>
      </c>
      <c r="T77" s="202">
        <v>0</v>
      </c>
      <c r="U77" s="202">
        <v>1.66</v>
      </c>
      <c r="V77" s="202">
        <v>0.18</v>
      </c>
      <c r="W77" s="202">
        <v>0.43</v>
      </c>
      <c r="X77" s="202">
        <v>0.95</v>
      </c>
      <c r="Y77" s="202">
        <v>0</v>
      </c>
      <c r="Z77" s="202">
        <v>2.46</v>
      </c>
      <c r="AA77" s="202">
        <v>0</v>
      </c>
      <c r="AB77" s="202">
        <v>0</v>
      </c>
      <c r="AC77" s="202">
        <v>13.74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31.92</v>
      </c>
      <c r="AJ77" s="202">
        <v>0</v>
      </c>
      <c r="AK77" s="202">
        <v>11.16</v>
      </c>
      <c r="AL77" s="202">
        <v>0</v>
      </c>
      <c r="AM77" s="202">
        <v>0</v>
      </c>
      <c r="AN77" s="202">
        <v>0</v>
      </c>
      <c r="AO77" s="202">
        <v>130.51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7.73</v>
      </c>
      <c r="E78" s="202">
        <v>0</v>
      </c>
      <c r="F78" s="202">
        <v>0</v>
      </c>
      <c r="G78" s="202">
        <v>21.23</v>
      </c>
      <c r="H78" s="202">
        <v>0</v>
      </c>
      <c r="I78" s="202">
        <v>0</v>
      </c>
      <c r="J78" s="202">
        <v>16.149999999999999</v>
      </c>
      <c r="K78" s="202">
        <v>0.28000000000000003</v>
      </c>
      <c r="L78" s="202">
        <v>63.61</v>
      </c>
      <c r="M78" s="202">
        <v>0.44</v>
      </c>
      <c r="N78" s="202">
        <v>1.1499999999999999</v>
      </c>
      <c r="O78" s="202">
        <v>0</v>
      </c>
      <c r="P78" s="202">
        <v>1.32</v>
      </c>
      <c r="Q78" s="202">
        <v>0.45</v>
      </c>
      <c r="R78" s="202">
        <v>0.4</v>
      </c>
      <c r="S78" s="202">
        <v>0</v>
      </c>
      <c r="T78" s="202">
        <v>0</v>
      </c>
      <c r="U78" s="202">
        <v>1.66</v>
      </c>
      <c r="V78" s="202">
        <v>0.18</v>
      </c>
      <c r="W78" s="202">
        <v>0.43</v>
      </c>
      <c r="X78" s="202">
        <v>0.95</v>
      </c>
      <c r="Y78" s="202">
        <v>0</v>
      </c>
      <c r="Z78" s="202">
        <v>2.4500000000000002</v>
      </c>
      <c r="AA78" s="202">
        <v>0.64</v>
      </c>
      <c r="AB78" s="202">
        <v>0</v>
      </c>
      <c r="AC78" s="202">
        <v>13.74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31.92</v>
      </c>
      <c r="AJ78" s="202">
        <v>0</v>
      </c>
      <c r="AK78" s="202">
        <v>11.16</v>
      </c>
      <c r="AL78" s="202">
        <v>0</v>
      </c>
      <c r="AM78" s="202">
        <v>0</v>
      </c>
      <c r="AN78" s="202">
        <v>0</v>
      </c>
      <c r="AO78" s="202">
        <v>130.51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7.73</v>
      </c>
      <c r="E79" s="202">
        <v>0</v>
      </c>
      <c r="F79" s="202">
        <v>0</v>
      </c>
      <c r="G79" s="202">
        <v>21.23</v>
      </c>
      <c r="H79" s="202">
        <v>0</v>
      </c>
      <c r="I79" s="202">
        <v>0</v>
      </c>
      <c r="J79" s="202">
        <v>16.149999999999999</v>
      </c>
      <c r="K79" s="202">
        <v>0.28999999999999998</v>
      </c>
      <c r="L79" s="202">
        <v>6.3</v>
      </c>
      <c r="M79" s="202">
        <v>0.44</v>
      </c>
      <c r="N79" s="202">
        <v>1.1499999999999999</v>
      </c>
      <c r="O79" s="202">
        <v>0</v>
      </c>
      <c r="P79" s="202">
        <v>1.32</v>
      </c>
      <c r="Q79" s="202">
        <v>0.2</v>
      </c>
      <c r="R79" s="202">
        <v>0.4</v>
      </c>
      <c r="S79" s="202">
        <v>0</v>
      </c>
      <c r="T79" s="202">
        <v>0</v>
      </c>
      <c r="U79" s="202">
        <v>1.66</v>
      </c>
      <c r="V79" s="202">
        <v>0.18</v>
      </c>
      <c r="W79" s="202">
        <v>0.43</v>
      </c>
      <c r="X79" s="202">
        <v>0.95</v>
      </c>
      <c r="Y79" s="202">
        <v>0</v>
      </c>
      <c r="Z79" s="202">
        <v>2.4500000000000002</v>
      </c>
      <c r="AA79" s="202">
        <v>0.64</v>
      </c>
      <c r="AB79" s="202">
        <v>0</v>
      </c>
      <c r="AC79" s="202">
        <v>13.74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31.92</v>
      </c>
      <c r="AJ79" s="202">
        <v>0</v>
      </c>
      <c r="AK79" s="202">
        <v>11.16</v>
      </c>
      <c r="AL79" s="202">
        <v>0</v>
      </c>
      <c r="AM79" s="202">
        <v>0</v>
      </c>
      <c r="AN79" s="202">
        <v>0</v>
      </c>
      <c r="AO79" s="202">
        <v>130.51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7.73</v>
      </c>
      <c r="E80" s="202">
        <v>0</v>
      </c>
      <c r="F80" s="202">
        <v>0</v>
      </c>
      <c r="G80" s="202">
        <v>21.23</v>
      </c>
      <c r="H80" s="202">
        <v>0</v>
      </c>
      <c r="I80" s="202">
        <v>0</v>
      </c>
      <c r="J80" s="202">
        <v>16.149999999999999</v>
      </c>
      <c r="K80" s="202">
        <v>0.28999999999999998</v>
      </c>
      <c r="L80" s="202">
        <v>4.71</v>
      </c>
      <c r="M80" s="202">
        <v>0.44</v>
      </c>
      <c r="N80" s="202">
        <v>1.1499999999999999</v>
      </c>
      <c r="O80" s="202">
        <v>0</v>
      </c>
      <c r="P80" s="202">
        <v>1.32</v>
      </c>
      <c r="Q80" s="202">
        <v>0.2</v>
      </c>
      <c r="R80" s="202">
        <v>0.4</v>
      </c>
      <c r="S80" s="202">
        <v>0</v>
      </c>
      <c r="T80" s="202">
        <v>0</v>
      </c>
      <c r="U80" s="202">
        <v>1.66</v>
      </c>
      <c r="V80" s="202">
        <v>0.18</v>
      </c>
      <c r="W80" s="202">
        <v>0.43</v>
      </c>
      <c r="X80" s="202">
        <v>0.95</v>
      </c>
      <c r="Y80" s="202">
        <v>0</v>
      </c>
      <c r="Z80" s="202">
        <v>2.4500000000000002</v>
      </c>
      <c r="AA80" s="202">
        <v>0.64</v>
      </c>
      <c r="AB80" s="202">
        <v>0</v>
      </c>
      <c r="AC80" s="202">
        <v>13.74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31.92</v>
      </c>
      <c r="AJ80" s="202">
        <v>0</v>
      </c>
      <c r="AK80" s="202">
        <v>11.16</v>
      </c>
      <c r="AL80" s="202">
        <v>0</v>
      </c>
      <c r="AM80" s="202">
        <v>0</v>
      </c>
      <c r="AN80" s="202">
        <v>0</v>
      </c>
      <c r="AO80" s="202">
        <v>130.51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7.89</v>
      </c>
      <c r="E81" s="202">
        <v>0</v>
      </c>
      <c r="F81" s="202">
        <v>0</v>
      </c>
      <c r="G81" s="202">
        <v>21.23</v>
      </c>
      <c r="H81" s="202">
        <v>0</v>
      </c>
      <c r="I81" s="202">
        <v>0</v>
      </c>
      <c r="J81" s="202">
        <v>16.149999999999999</v>
      </c>
      <c r="K81" s="202">
        <v>0.5</v>
      </c>
      <c r="L81" s="202">
        <v>4.7</v>
      </c>
      <c r="M81" s="202">
        <v>0.44</v>
      </c>
      <c r="N81" s="202">
        <v>1.1499999999999999</v>
      </c>
      <c r="O81" s="202">
        <v>0</v>
      </c>
      <c r="P81" s="202">
        <v>1.32</v>
      </c>
      <c r="Q81" s="202">
        <v>0.2</v>
      </c>
      <c r="R81" s="202">
        <v>0.4</v>
      </c>
      <c r="S81" s="202">
        <v>0</v>
      </c>
      <c r="T81" s="202">
        <v>0</v>
      </c>
      <c r="U81" s="202">
        <v>1.66</v>
      </c>
      <c r="V81" s="202">
        <v>0.18</v>
      </c>
      <c r="W81" s="202">
        <v>0.43</v>
      </c>
      <c r="X81" s="202">
        <v>0.95</v>
      </c>
      <c r="Y81" s="202">
        <v>0</v>
      </c>
      <c r="Z81" s="202">
        <v>2.4500000000000002</v>
      </c>
      <c r="AA81" s="202">
        <v>0.64</v>
      </c>
      <c r="AB81" s="202">
        <v>0</v>
      </c>
      <c r="AC81" s="202">
        <v>13.74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31.92</v>
      </c>
      <c r="AJ81" s="202">
        <v>0</v>
      </c>
      <c r="AK81" s="202">
        <v>16.59</v>
      </c>
      <c r="AL81" s="202">
        <v>0</v>
      </c>
      <c r="AM81" s="202">
        <v>0</v>
      </c>
      <c r="AN81" s="202">
        <v>0</v>
      </c>
      <c r="AO81" s="202">
        <v>130.51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7.89</v>
      </c>
      <c r="E82" s="202">
        <v>0</v>
      </c>
      <c r="F82" s="202">
        <v>0</v>
      </c>
      <c r="G82" s="202">
        <v>21.23</v>
      </c>
      <c r="H82" s="202">
        <v>0</v>
      </c>
      <c r="I82" s="202">
        <v>0</v>
      </c>
      <c r="J82" s="202">
        <v>16.149999999999999</v>
      </c>
      <c r="K82" s="202">
        <v>0.28999999999999998</v>
      </c>
      <c r="L82" s="202">
        <v>4.7</v>
      </c>
      <c r="M82" s="202">
        <v>0.44</v>
      </c>
      <c r="N82" s="202">
        <v>1.1499999999999999</v>
      </c>
      <c r="O82" s="202">
        <v>0</v>
      </c>
      <c r="P82" s="202">
        <v>1.32</v>
      </c>
      <c r="Q82" s="202">
        <v>0.2</v>
      </c>
      <c r="R82" s="202">
        <v>0.4</v>
      </c>
      <c r="S82" s="202">
        <v>0</v>
      </c>
      <c r="T82" s="202">
        <v>0</v>
      </c>
      <c r="U82" s="202">
        <v>1.66</v>
      </c>
      <c r="V82" s="202">
        <v>0.18</v>
      </c>
      <c r="W82" s="202">
        <v>0.43</v>
      </c>
      <c r="X82" s="202">
        <v>0.95</v>
      </c>
      <c r="Y82" s="202">
        <v>0</v>
      </c>
      <c r="Z82" s="202">
        <v>2.4500000000000002</v>
      </c>
      <c r="AA82" s="202">
        <v>0.64</v>
      </c>
      <c r="AB82" s="202">
        <v>0</v>
      </c>
      <c r="AC82" s="202">
        <v>13.74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31.92</v>
      </c>
      <c r="AJ82" s="202">
        <v>0</v>
      </c>
      <c r="AK82" s="202">
        <v>16.59</v>
      </c>
      <c r="AL82" s="202">
        <v>0</v>
      </c>
      <c r="AM82" s="202">
        <v>0</v>
      </c>
      <c r="AN82" s="202">
        <v>0</v>
      </c>
      <c r="AO82" s="202">
        <v>130.51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7.89</v>
      </c>
      <c r="E83" s="202">
        <v>0</v>
      </c>
      <c r="F83" s="202">
        <v>0</v>
      </c>
      <c r="G83" s="202">
        <v>21.23</v>
      </c>
      <c r="H83" s="202">
        <v>0</v>
      </c>
      <c r="I83" s="202">
        <v>0</v>
      </c>
      <c r="J83" s="202">
        <v>16.149999999999999</v>
      </c>
      <c r="K83" s="202">
        <v>0.28999999999999998</v>
      </c>
      <c r="L83" s="202">
        <v>4.7</v>
      </c>
      <c r="M83" s="202">
        <v>0.44</v>
      </c>
      <c r="N83" s="202">
        <v>1.1499999999999999</v>
      </c>
      <c r="O83" s="202">
        <v>0</v>
      </c>
      <c r="P83" s="202">
        <v>1.32</v>
      </c>
      <c r="Q83" s="202">
        <v>0.2</v>
      </c>
      <c r="R83" s="202">
        <v>0.4</v>
      </c>
      <c r="S83" s="202">
        <v>0</v>
      </c>
      <c r="T83" s="202">
        <v>0</v>
      </c>
      <c r="U83" s="202">
        <v>1.66</v>
      </c>
      <c r="V83" s="202">
        <v>0.18</v>
      </c>
      <c r="W83" s="202">
        <v>0.43</v>
      </c>
      <c r="X83" s="202">
        <v>0.95</v>
      </c>
      <c r="Y83" s="202">
        <v>0</v>
      </c>
      <c r="Z83" s="202">
        <v>2.4500000000000002</v>
      </c>
      <c r="AA83" s="202">
        <v>0.64</v>
      </c>
      <c r="AB83" s="202">
        <v>0</v>
      </c>
      <c r="AC83" s="202">
        <v>13.74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31.92</v>
      </c>
      <c r="AJ83" s="202">
        <v>0</v>
      </c>
      <c r="AK83" s="202">
        <v>19.61</v>
      </c>
      <c r="AL83" s="202">
        <v>0</v>
      </c>
      <c r="AM83" s="202">
        <v>0</v>
      </c>
      <c r="AN83" s="202">
        <v>0</v>
      </c>
      <c r="AO83" s="202">
        <v>130.51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7.89</v>
      </c>
      <c r="E84" s="202">
        <v>0</v>
      </c>
      <c r="F84" s="202">
        <v>0</v>
      </c>
      <c r="G84" s="202">
        <v>21.23</v>
      </c>
      <c r="H84" s="202">
        <v>0</v>
      </c>
      <c r="I84" s="202">
        <v>0</v>
      </c>
      <c r="J84" s="202">
        <v>16.149999999999999</v>
      </c>
      <c r="K84" s="202">
        <v>0.28999999999999998</v>
      </c>
      <c r="L84" s="202">
        <v>4.7</v>
      </c>
      <c r="M84" s="202">
        <v>0.44</v>
      </c>
      <c r="N84" s="202">
        <v>1.1499999999999999</v>
      </c>
      <c r="O84" s="202">
        <v>0</v>
      </c>
      <c r="P84" s="202">
        <v>1.32</v>
      </c>
      <c r="Q84" s="202">
        <v>0.2</v>
      </c>
      <c r="R84" s="202">
        <v>0.4</v>
      </c>
      <c r="S84" s="202">
        <v>0</v>
      </c>
      <c r="T84" s="202">
        <v>0</v>
      </c>
      <c r="U84" s="202">
        <v>1.66</v>
      </c>
      <c r="V84" s="202">
        <v>0.18</v>
      </c>
      <c r="W84" s="202">
        <v>0.43</v>
      </c>
      <c r="X84" s="202">
        <v>0.95</v>
      </c>
      <c r="Y84" s="202">
        <v>0</v>
      </c>
      <c r="Z84" s="202">
        <v>2.4500000000000002</v>
      </c>
      <c r="AA84" s="202">
        <v>0.64</v>
      </c>
      <c r="AB84" s="202">
        <v>0</v>
      </c>
      <c r="AC84" s="202">
        <v>13.74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31.92</v>
      </c>
      <c r="AJ84" s="202">
        <v>0</v>
      </c>
      <c r="AK84" s="202">
        <v>19.61</v>
      </c>
      <c r="AL84" s="202">
        <v>0</v>
      </c>
      <c r="AM84" s="202">
        <v>0</v>
      </c>
      <c r="AN84" s="202">
        <v>0</v>
      </c>
      <c r="AO84" s="202">
        <v>130.51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7.89</v>
      </c>
      <c r="E85" s="202">
        <v>0</v>
      </c>
      <c r="F85" s="202">
        <v>0</v>
      </c>
      <c r="G85" s="202">
        <v>21.23</v>
      </c>
      <c r="H85" s="202">
        <v>0</v>
      </c>
      <c r="I85" s="202">
        <v>0</v>
      </c>
      <c r="J85" s="202">
        <v>16.149999999999999</v>
      </c>
      <c r="K85" s="202">
        <v>0.28999999999999998</v>
      </c>
      <c r="L85" s="202">
        <v>4.7</v>
      </c>
      <c r="M85" s="202">
        <v>0.44</v>
      </c>
      <c r="N85" s="202">
        <v>1.1499999999999999</v>
      </c>
      <c r="O85" s="202">
        <v>0</v>
      </c>
      <c r="P85" s="202">
        <v>1.32</v>
      </c>
      <c r="Q85" s="202">
        <v>0.2</v>
      </c>
      <c r="R85" s="202">
        <v>0.4</v>
      </c>
      <c r="S85" s="202">
        <v>0</v>
      </c>
      <c r="T85" s="202">
        <v>0</v>
      </c>
      <c r="U85" s="202">
        <v>1.66</v>
      </c>
      <c r="V85" s="202">
        <v>0.18</v>
      </c>
      <c r="W85" s="202">
        <v>0.43</v>
      </c>
      <c r="X85" s="202">
        <v>0.95</v>
      </c>
      <c r="Y85" s="202">
        <v>0</v>
      </c>
      <c r="Z85" s="202">
        <v>2.4500000000000002</v>
      </c>
      <c r="AA85" s="202">
        <v>0.64</v>
      </c>
      <c r="AB85" s="202">
        <v>0</v>
      </c>
      <c r="AC85" s="202">
        <v>13.72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31.92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130.51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7.89</v>
      </c>
      <c r="E86" s="202">
        <v>0</v>
      </c>
      <c r="F86" s="202">
        <v>0</v>
      </c>
      <c r="G86" s="202">
        <v>21.23</v>
      </c>
      <c r="H86" s="202">
        <v>0</v>
      </c>
      <c r="I86" s="202">
        <v>0</v>
      </c>
      <c r="J86" s="202">
        <v>16.149999999999999</v>
      </c>
      <c r="K86" s="202">
        <v>0.28999999999999998</v>
      </c>
      <c r="L86" s="202">
        <v>4.7</v>
      </c>
      <c r="M86" s="202">
        <v>0.44</v>
      </c>
      <c r="N86" s="202">
        <v>1.1499999999999999</v>
      </c>
      <c r="O86" s="202">
        <v>0</v>
      </c>
      <c r="P86" s="202">
        <v>1.32</v>
      </c>
      <c r="Q86" s="202">
        <v>0.2</v>
      </c>
      <c r="R86" s="202">
        <v>0.4</v>
      </c>
      <c r="S86" s="202">
        <v>0</v>
      </c>
      <c r="T86" s="202">
        <v>0</v>
      </c>
      <c r="U86" s="202">
        <v>1.66</v>
      </c>
      <c r="V86" s="202">
        <v>0.18</v>
      </c>
      <c r="W86" s="202">
        <v>0.43</v>
      </c>
      <c r="X86" s="202">
        <v>0.95</v>
      </c>
      <c r="Y86" s="202">
        <v>0</v>
      </c>
      <c r="Z86" s="202">
        <v>2.4500000000000002</v>
      </c>
      <c r="AA86" s="202">
        <v>0.64</v>
      </c>
      <c r="AB86" s="202">
        <v>0</v>
      </c>
      <c r="AC86" s="202">
        <v>13.72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31.92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130.51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7.95</v>
      </c>
      <c r="E87" s="202">
        <v>0</v>
      </c>
      <c r="F87" s="202">
        <v>0</v>
      </c>
      <c r="G87" s="202">
        <v>21.23</v>
      </c>
      <c r="H87" s="202">
        <v>0</v>
      </c>
      <c r="I87" s="202">
        <v>0</v>
      </c>
      <c r="J87" s="202">
        <v>16.149999999999999</v>
      </c>
      <c r="K87" s="202">
        <v>0</v>
      </c>
      <c r="L87" s="202">
        <v>4.7</v>
      </c>
      <c r="M87" s="202">
        <v>0.44</v>
      </c>
      <c r="N87" s="202">
        <v>1.1499999999999999</v>
      </c>
      <c r="O87" s="202">
        <v>0</v>
      </c>
      <c r="P87" s="202">
        <v>1.32</v>
      </c>
      <c r="Q87" s="202">
        <v>0.2</v>
      </c>
      <c r="R87" s="202">
        <v>0.4</v>
      </c>
      <c r="S87" s="202">
        <v>0</v>
      </c>
      <c r="T87" s="202">
        <v>0</v>
      </c>
      <c r="U87" s="202">
        <v>1.66</v>
      </c>
      <c r="V87" s="202">
        <v>0.18</v>
      </c>
      <c r="W87" s="202">
        <v>0.43</v>
      </c>
      <c r="X87" s="202">
        <v>0.95</v>
      </c>
      <c r="Y87" s="202">
        <v>0</v>
      </c>
      <c r="Z87" s="202">
        <v>2.4500000000000002</v>
      </c>
      <c r="AA87" s="202">
        <v>0.64</v>
      </c>
      <c r="AB87" s="202">
        <v>0</v>
      </c>
      <c r="AC87" s="202">
        <v>13.72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31.92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130.51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7.95</v>
      </c>
      <c r="E88" s="202">
        <v>0</v>
      </c>
      <c r="F88" s="202">
        <v>0</v>
      </c>
      <c r="G88" s="202">
        <v>21.23</v>
      </c>
      <c r="H88" s="202">
        <v>0</v>
      </c>
      <c r="I88" s="202">
        <v>0</v>
      </c>
      <c r="J88" s="202">
        <v>16.149999999999999</v>
      </c>
      <c r="K88" s="202">
        <v>0.28999999999999998</v>
      </c>
      <c r="L88" s="202">
        <v>4.7</v>
      </c>
      <c r="M88" s="202">
        <v>0.44</v>
      </c>
      <c r="N88" s="202">
        <v>1.1499999999999999</v>
      </c>
      <c r="O88" s="202">
        <v>0</v>
      </c>
      <c r="P88" s="202">
        <v>1.32</v>
      </c>
      <c r="Q88" s="202">
        <v>0.2</v>
      </c>
      <c r="R88" s="202">
        <v>0.4</v>
      </c>
      <c r="S88" s="202">
        <v>0</v>
      </c>
      <c r="T88" s="202">
        <v>0</v>
      </c>
      <c r="U88" s="202">
        <v>1.66</v>
      </c>
      <c r="V88" s="202">
        <v>0.18</v>
      </c>
      <c r="W88" s="202">
        <v>0.43</v>
      </c>
      <c r="X88" s="202">
        <v>0.95</v>
      </c>
      <c r="Y88" s="202">
        <v>0</v>
      </c>
      <c r="Z88" s="202">
        <v>2.4500000000000002</v>
      </c>
      <c r="AA88" s="202">
        <v>0.64</v>
      </c>
      <c r="AB88" s="202">
        <v>0</v>
      </c>
      <c r="AC88" s="202">
        <v>13.72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31.92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130.51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21.23</v>
      </c>
      <c r="H89" s="202">
        <v>0</v>
      </c>
      <c r="I89" s="202">
        <v>0</v>
      </c>
      <c r="J89" s="202">
        <v>16.149999999999999</v>
      </c>
      <c r="K89" s="202">
        <v>0.28999999999999998</v>
      </c>
      <c r="L89" s="202">
        <v>4.7</v>
      </c>
      <c r="M89" s="202">
        <v>0.44</v>
      </c>
      <c r="N89" s="202">
        <v>1.1499999999999999</v>
      </c>
      <c r="O89" s="202">
        <v>0</v>
      </c>
      <c r="P89" s="202">
        <v>1.32</v>
      </c>
      <c r="Q89" s="202">
        <v>0.2</v>
      </c>
      <c r="R89" s="202">
        <v>0.4</v>
      </c>
      <c r="S89" s="202">
        <v>0</v>
      </c>
      <c r="T89" s="202">
        <v>0</v>
      </c>
      <c r="U89" s="202">
        <v>1.66</v>
      </c>
      <c r="V89" s="202">
        <v>0.18</v>
      </c>
      <c r="W89" s="202">
        <v>0.43</v>
      </c>
      <c r="X89" s="202">
        <v>0.95</v>
      </c>
      <c r="Y89" s="202">
        <v>0</v>
      </c>
      <c r="Z89" s="202">
        <v>2.4500000000000002</v>
      </c>
      <c r="AA89" s="202">
        <v>0.64</v>
      </c>
      <c r="AB89" s="202">
        <v>0</v>
      </c>
      <c r="AC89" s="202">
        <v>13.72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31.92</v>
      </c>
      <c r="AJ89" s="202">
        <v>0</v>
      </c>
      <c r="AK89" s="202">
        <v>11.16</v>
      </c>
      <c r="AL89" s="202">
        <v>0</v>
      </c>
      <c r="AM89" s="202">
        <v>0</v>
      </c>
      <c r="AN89" s="202">
        <v>0</v>
      </c>
      <c r="AO89" s="202">
        <v>130.51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21.23</v>
      </c>
      <c r="H90" s="202">
        <v>0</v>
      </c>
      <c r="I90" s="202">
        <v>0</v>
      </c>
      <c r="J90" s="202">
        <v>16.149999999999999</v>
      </c>
      <c r="K90" s="202">
        <v>0.28999999999999998</v>
      </c>
      <c r="L90" s="202">
        <v>4.7</v>
      </c>
      <c r="M90" s="202">
        <v>0.44</v>
      </c>
      <c r="N90" s="202">
        <v>1.1499999999999999</v>
      </c>
      <c r="O90" s="202">
        <v>0</v>
      </c>
      <c r="P90" s="202">
        <v>1.32</v>
      </c>
      <c r="Q90" s="202">
        <v>0.2</v>
      </c>
      <c r="R90" s="202">
        <v>0.4</v>
      </c>
      <c r="S90" s="202">
        <v>0</v>
      </c>
      <c r="T90" s="202">
        <v>0</v>
      </c>
      <c r="U90" s="202">
        <v>1.66</v>
      </c>
      <c r="V90" s="202">
        <v>0.18</v>
      </c>
      <c r="W90" s="202">
        <v>0.43</v>
      </c>
      <c r="X90" s="202">
        <v>0.95</v>
      </c>
      <c r="Y90" s="202">
        <v>0</v>
      </c>
      <c r="Z90" s="202">
        <v>2.4500000000000002</v>
      </c>
      <c r="AA90" s="202">
        <v>0.64</v>
      </c>
      <c r="AB90" s="202">
        <v>0</v>
      </c>
      <c r="AC90" s="202">
        <v>13.72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31.92</v>
      </c>
      <c r="AJ90" s="202">
        <v>0</v>
      </c>
      <c r="AK90" s="202">
        <v>11.16</v>
      </c>
      <c r="AL90" s="202">
        <v>0</v>
      </c>
      <c r="AM90" s="202">
        <v>0</v>
      </c>
      <c r="AN90" s="202">
        <v>0</v>
      </c>
      <c r="AO90" s="202">
        <v>130.51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21.23</v>
      </c>
      <c r="H91" s="202">
        <v>0</v>
      </c>
      <c r="I91" s="202">
        <v>0</v>
      </c>
      <c r="J91" s="202">
        <v>16.149999999999999</v>
      </c>
      <c r="K91" s="202">
        <v>0.09</v>
      </c>
      <c r="L91" s="202">
        <v>4.7</v>
      </c>
      <c r="M91" s="202">
        <v>0.44</v>
      </c>
      <c r="N91" s="202">
        <v>1.1499999999999999</v>
      </c>
      <c r="O91" s="202">
        <v>0</v>
      </c>
      <c r="P91" s="202">
        <v>1.32</v>
      </c>
      <c r="Q91" s="202">
        <v>0.2</v>
      </c>
      <c r="R91" s="202">
        <v>0.4</v>
      </c>
      <c r="S91" s="202">
        <v>0</v>
      </c>
      <c r="T91" s="202">
        <v>0</v>
      </c>
      <c r="U91" s="202">
        <v>1.66</v>
      </c>
      <c r="V91" s="202">
        <v>0.18</v>
      </c>
      <c r="W91" s="202">
        <v>0.43</v>
      </c>
      <c r="X91" s="202">
        <v>0.95</v>
      </c>
      <c r="Y91" s="202">
        <v>0</v>
      </c>
      <c r="Z91" s="202">
        <v>2.4500000000000002</v>
      </c>
      <c r="AA91" s="202">
        <v>0.64</v>
      </c>
      <c r="AB91" s="202">
        <v>0</v>
      </c>
      <c r="AC91" s="202">
        <v>13.72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31.92</v>
      </c>
      <c r="AJ91" s="202">
        <v>0</v>
      </c>
      <c r="AK91" s="202">
        <v>11.16</v>
      </c>
      <c r="AL91" s="202">
        <v>0</v>
      </c>
      <c r="AM91" s="202">
        <v>0</v>
      </c>
      <c r="AN91" s="202">
        <v>0</v>
      </c>
      <c r="AO91" s="202">
        <v>130.51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21.23</v>
      </c>
      <c r="H92" s="202">
        <v>0</v>
      </c>
      <c r="I92" s="202">
        <v>0</v>
      </c>
      <c r="J92" s="202">
        <v>16.149999999999999</v>
      </c>
      <c r="K92" s="202">
        <v>0.28999999999999998</v>
      </c>
      <c r="L92" s="202">
        <v>4.7</v>
      </c>
      <c r="M92" s="202">
        <v>0.44</v>
      </c>
      <c r="N92" s="202">
        <v>1.1499999999999999</v>
      </c>
      <c r="O92" s="202">
        <v>0</v>
      </c>
      <c r="P92" s="202">
        <v>1.32</v>
      </c>
      <c r="Q92" s="202">
        <v>0.2</v>
      </c>
      <c r="R92" s="202">
        <v>0.4</v>
      </c>
      <c r="S92" s="202">
        <v>0</v>
      </c>
      <c r="T92" s="202">
        <v>0</v>
      </c>
      <c r="U92" s="202">
        <v>1.66</v>
      </c>
      <c r="V92" s="202">
        <v>0.18</v>
      </c>
      <c r="W92" s="202">
        <v>0.43</v>
      </c>
      <c r="X92" s="202">
        <v>0.95</v>
      </c>
      <c r="Y92" s="202">
        <v>0</v>
      </c>
      <c r="Z92" s="202">
        <v>2.4500000000000002</v>
      </c>
      <c r="AA92" s="202">
        <v>0.64</v>
      </c>
      <c r="AB92" s="202">
        <v>0</v>
      </c>
      <c r="AC92" s="202">
        <v>13.72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31.92</v>
      </c>
      <c r="AJ92" s="202">
        <v>0</v>
      </c>
      <c r="AK92" s="202">
        <v>11.16</v>
      </c>
      <c r="AL92" s="202">
        <v>0</v>
      </c>
      <c r="AM92" s="202">
        <v>0</v>
      </c>
      <c r="AN92" s="202">
        <v>0</v>
      </c>
      <c r="AO92" s="202">
        <v>130.51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21.23</v>
      </c>
      <c r="H93" s="202">
        <v>0</v>
      </c>
      <c r="I93" s="202">
        <v>0</v>
      </c>
      <c r="J93" s="202">
        <v>16.149999999999999</v>
      </c>
      <c r="K93" s="202">
        <v>0</v>
      </c>
      <c r="L93" s="202">
        <v>4.7</v>
      </c>
      <c r="M93" s="202">
        <v>0.44</v>
      </c>
      <c r="N93" s="202">
        <v>1.1499999999999999</v>
      </c>
      <c r="O93" s="202">
        <v>0</v>
      </c>
      <c r="P93" s="202">
        <v>1.32</v>
      </c>
      <c r="Q93" s="202">
        <v>0.2</v>
      </c>
      <c r="R93" s="202">
        <v>0.4</v>
      </c>
      <c r="S93" s="202">
        <v>0</v>
      </c>
      <c r="T93" s="202">
        <v>0</v>
      </c>
      <c r="U93" s="202">
        <v>1.66</v>
      </c>
      <c r="V93" s="202">
        <v>0.18</v>
      </c>
      <c r="W93" s="202">
        <v>0.43</v>
      </c>
      <c r="X93" s="202">
        <v>0.95</v>
      </c>
      <c r="Y93" s="202">
        <v>0</v>
      </c>
      <c r="Z93" s="202">
        <v>2.4500000000000002</v>
      </c>
      <c r="AA93" s="202">
        <v>0.64</v>
      </c>
      <c r="AB93" s="202">
        <v>0</v>
      </c>
      <c r="AC93" s="202">
        <v>13.72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31.92</v>
      </c>
      <c r="AJ93" s="202">
        <v>0</v>
      </c>
      <c r="AK93" s="202">
        <v>11.16</v>
      </c>
      <c r="AL93" s="202">
        <v>0</v>
      </c>
      <c r="AM93" s="202">
        <v>0</v>
      </c>
      <c r="AN93" s="202">
        <v>0</v>
      </c>
      <c r="AO93" s="202">
        <v>130.51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21.23</v>
      </c>
      <c r="H94" s="202">
        <v>0</v>
      </c>
      <c r="I94" s="202">
        <v>0</v>
      </c>
      <c r="J94" s="202">
        <v>16.149999999999999</v>
      </c>
      <c r="K94" s="202">
        <v>0.28999999999999998</v>
      </c>
      <c r="L94" s="202">
        <v>4.7</v>
      </c>
      <c r="M94" s="202">
        <v>0.44</v>
      </c>
      <c r="N94" s="202">
        <v>1.1499999999999999</v>
      </c>
      <c r="O94" s="202">
        <v>0</v>
      </c>
      <c r="P94" s="202">
        <v>1.32</v>
      </c>
      <c r="Q94" s="202">
        <v>0.2</v>
      </c>
      <c r="R94" s="202">
        <v>0.4</v>
      </c>
      <c r="S94" s="202">
        <v>0</v>
      </c>
      <c r="T94" s="202">
        <v>0</v>
      </c>
      <c r="U94" s="202">
        <v>1.66</v>
      </c>
      <c r="V94" s="202">
        <v>0.18</v>
      </c>
      <c r="W94" s="202">
        <v>0.43</v>
      </c>
      <c r="X94" s="202">
        <v>0.95</v>
      </c>
      <c r="Y94" s="202">
        <v>0</v>
      </c>
      <c r="Z94" s="202">
        <v>2.4500000000000002</v>
      </c>
      <c r="AA94" s="202">
        <v>0.64</v>
      </c>
      <c r="AB94" s="202">
        <v>0</v>
      </c>
      <c r="AC94" s="202">
        <v>13.72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31.92</v>
      </c>
      <c r="AJ94" s="202">
        <v>0</v>
      </c>
      <c r="AK94" s="202">
        <v>11.16</v>
      </c>
      <c r="AL94" s="202">
        <v>0</v>
      </c>
      <c r="AM94" s="202">
        <v>0</v>
      </c>
      <c r="AN94" s="202">
        <v>0</v>
      </c>
      <c r="AO94" s="202">
        <v>130.51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21.23</v>
      </c>
      <c r="H95" s="202">
        <v>0</v>
      </c>
      <c r="I95" s="202">
        <v>0</v>
      </c>
      <c r="J95" s="202">
        <v>16.149999999999999</v>
      </c>
      <c r="K95" s="202">
        <v>4.32</v>
      </c>
      <c r="L95" s="202">
        <v>6.48</v>
      </c>
      <c r="M95" s="202">
        <v>0.44</v>
      </c>
      <c r="N95" s="202">
        <v>1.1499999999999999</v>
      </c>
      <c r="O95" s="202">
        <v>0</v>
      </c>
      <c r="P95" s="202">
        <v>1.32</v>
      </c>
      <c r="Q95" s="202">
        <v>2.72</v>
      </c>
      <c r="R95" s="202">
        <v>0.3</v>
      </c>
      <c r="S95" s="202">
        <v>0</v>
      </c>
      <c r="T95" s="202">
        <v>0</v>
      </c>
      <c r="U95" s="202">
        <v>1.66</v>
      </c>
      <c r="V95" s="202">
        <v>0.18</v>
      </c>
      <c r="W95" s="202">
        <v>0.43</v>
      </c>
      <c r="X95" s="202">
        <v>0.95</v>
      </c>
      <c r="Y95" s="202">
        <v>0</v>
      </c>
      <c r="Z95" s="202">
        <v>2.4500000000000002</v>
      </c>
      <c r="AA95" s="202">
        <v>0.64</v>
      </c>
      <c r="AB95" s="202">
        <v>0</v>
      </c>
      <c r="AC95" s="202">
        <v>13.72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31.92</v>
      </c>
      <c r="AJ95" s="202">
        <v>0</v>
      </c>
      <c r="AK95" s="202">
        <v>11.16</v>
      </c>
      <c r="AL95" s="202">
        <v>0</v>
      </c>
      <c r="AM95" s="202">
        <v>0</v>
      </c>
      <c r="AN95" s="202">
        <v>0</v>
      </c>
      <c r="AO95" s="202">
        <v>130.51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21.23</v>
      </c>
      <c r="H96" s="202">
        <v>0</v>
      </c>
      <c r="I96" s="202">
        <v>0</v>
      </c>
      <c r="J96" s="202">
        <v>16.149999999999999</v>
      </c>
      <c r="K96" s="202">
        <v>4.32</v>
      </c>
      <c r="L96" s="202">
        <v>104.22</v>
      </c>
      <c r="M96" s="202">
        <v>0.44</v>
      </c>
      <c r="N96" s="202">
        <v>1.1499999999999999</v>
      </c>
      <c r="O96" s="202">
        <v>0</v>
      </c>
      <c r="P96" s="202">
        <v>1.32</v>
      </c>
      <c r="Q96" s="202">
        <v>2.72</v>
      </c>
      <c r="R96" s="202">
        <v>0.4</v>
      </c>
      <c r="S96" s="202">
        <v>0</v>
      </c>
      <c r="T96" s="202">
        <v>0</v>
      </c>
      <c r="U96" s="202">
        <v>1.66</v>
      </c>
      <c r="V96" s="202">
        <v>0.18</v>
      </c>
      <c r="W96" s="202">
        <v>0.43</v>
      </c>
      <c r="X96" s="202">
        <v>0.95</v>
      </c>
      <c r="Y96" s="202">
        <v>0</v>
      </c>
      <c r="Z96" s="202">
        <v>2.4500000000000002</v>
      </c>
      <c r="AA96" s="202">
        <v>0.64</v>
      </c>
      <c r="AB96" s="202">
        <v>0</v>
      </c>
      <c r="AC96" s="202">
        <v>13.72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31.92</v>
      </c>
      <c r="AJ96" s="202">
        <v>0</v>
      </c>
      <c r="AK96" s="202">
        <v>11.16</v>
      </c>
      <c r="AL96" s="202">
        <v>0</v>
      </c>
      <c r="AM96" s="202">
        <v>0</v>
      </c>
      <c r="AN96" s="202">
        <v>0</v>
      </c>
      <c r="AO96" s="202">
        <v>130.51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21.23</v>
      </c>
      <c r="H97" s="202">
        <v>0</v>
      </c>
      <c r="I97" s="202">
        <v>0</v>
      </c>
      <c r="J97" s="202">
        <v>16.149999999999999</v>
      </c>
      <c r="K97" s="202">
        <v>4.3600000000000003</v>
      </c>
      <c r="L97" s="202">
        <v>174.64</v>
      </c>
      <c r="M97" s="202">
        <v>0.44</v>
      </c>
      <c r="N97" s="202">
        <v>1.1499999999999999</v>
      </c>
      <c r="O97" s="202">
        <v>0</v>
      </c>
      <c r="P97" s="202">
        <v>1.32</v>
      </c>
      <c r="Q97" s="202">
        <v>2.76</v>
      </c>
      <c r="R97" s="202">
        <v>0.4</v>
      </c>
      <c r="S97" s="202">
        <v>0</v>
      </c>
      <c r="T97" s="202">
        <v>0</v>
      </c>
      <c r="U97" s="202">
        <v>1.66</v>
      </c>
      <c r="V97" s="202">
        <v>0.18</v>
      </c>
      <c r="W97" s="202">
        <v>0.43</v>
      </c>
      <c r="X97" s="202">
        <v>0.95</v>
      </c>
      <c r="Y97" s="202">
        <v>0</v>
      </c>
      <c r="Z97" s="202">
        <v>2.4500000000000002</v>
      </c>
      <c r="AA97" s="202">
        <v>0.64</v>
      </c>
      <c r="AB97" s="202">
        <v>0</v>
      </c>
      <c r="AC97" s="202">
        <v>13.72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31.92</v>
      </c>
      <c r="AJ97" s="202">
        <v>0</v>
      </c>
      <c r="AK97" s="202">
        <v>11.16</v>
      </c>
      <c r="AL97" s="202">
        <v>0</v>
      </c>
      <c r="AM97" s="202">
        <v>0</v>
      </c>
      <c r="AN97" s="202">
        <v>0</v>
      </c>
      <c r="AO97" s="202">
        <v>130.51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21.23</v>
      </c>
      <c r="H98" s="202">
        <v>0</v>
      </c>
      <c r="I98" s="202">
        <v>0</v>
      </c>
      <c r="J98" s="202">
        <v>16.149999999999999</v>
      </c>
      <c r="K98" s="202">
        <v>4.3600000000000003</v>
      </c>
      <c r="L98" s="202">
        <v>174.64</v>
      </c>
      <c r="M98" s="202">
        <v>0.44</v>
      </c>
      <c r="N98" s="202">
        <v>1.1499999999999999</v>
      </c>
      <c r="O98" s="202">
        <v>0</v>
      </c>
      <c r="P98" s="202">
        <v>1.32</v>
      </c>
      <c r="Q98" s="202">
        <v>2.76</v>
      </c>
      <c r="R98" s="202">
        <v>0.41</v>
      </c>
      <c r="S98" s="202">
        <v>0</v>
      </c>
      <c r="T98" s="202">
        <v>0</v>
      </c>
      <c r="U98" s="202">
        <v>1.66</v>
      </c>
      <c r="V98" s="202">
        <v>0.18</v>
      </c>
      <c r="W98" s="202">
        <v>0.43</v>
      </c>
      <c r="X98" s="202">
        <v>0.95</v>
      </c>
      <c r="Y98" s="202">
        <v>0</v>
      </c>
      <c r="Z98" s="202">
        <v>2.4500000000000002</v>
      </c>
      <c r="AA98" s="202">
        <v>0.64</v>
      </c>
      <c r="AB98" s="202">
        <v>0</v>
      </c>
      <c r="AC98" s="202">
        <v>13.72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31.92</v>
      </c>
      <c r="AJ98" s="202">
        <v>0</v>
      </c>
      <c r="AK98" s="202">
        <v>11.16</v>
      </c>
      <c r="AL98" s="202">
        <v>0</v>
      </c>
      <c r="AM98" s="202">
        <v>0</v>
      </c>
      <c r="AN98" s="202">
        <v>0</v>
      </c>
      <c r="AO98" s="202">
        <v>130.51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0.28483249999999999</v>
      </c>
      <c r="E99">
        <f t="shared" si="0"/>
        <v>0</v>
      </c>
      <c r="F99">
        <f t="shared" si="0"/>
        <v>0</v>
      </c>
      <c r="G99">
        <f t="shared" si="0"/>
        <v>0.51106000000000018</v>
      </c>
      <c r="H99">
        <f t="shared" si="0"/>
        <v>0</v>
      </c>
      <c r="I99">
        <f t="shared" si="0"/>
        <v>0</v>
      </c>
      <c r="J99">
        <f t="shared" si="0"/>
        <v>0.55240500000000092</v>
      </c>
      <c r="K99">
        <f t="shared" si="0"/>
        <v>8.6817500000000158E-2</v>
      </c>
      <c r="L99">
        <f t="shared" si="0"/>
        <v>3.3451175000000015</v>
      </c>
      <c r="M99">
        <f t="shared" si="0"/>
        <v>1.2169999999999993E-2</v>
      </c>
      <c r="N99">
        <f t="shared" si="0"/>
        <v>2.7600000000000045E-2</v>
      </c>
      <c r="O99">
        <f t="shared" si="0"/>
        <v>0</v>
      </c>
      <c r="P99">
        <f t="shared" si="0"/>
        <v>3.1679999999999923E-2</v>
      </c>
      <c r="Q99">
        <f t="shared" si="0"/>
        <v>5.6629999999999889E-2</v>
      </c>
      <c r="R99">
        <f t="shared" si="0"/>
        <v>0.10450499999999986</v>
      </c>
      <c r="S99">
        <f t="shared" si="0"/>
        <v>7.9750000000000003E-4</v>
      </c>
      <c r="T99">
        <f t="shared" si="0"/>
        <v>0</v>
      </c>
      <c r="U99">
        <f t="shared" si="0"/>
        <v>4.0714999999999932E-2</v>
      </c>
      <c r="V99">
        <f t="shared" si="0"/>
        <v>3.6605000000000054E-2</v>
      </c>
      <c r="W99">
        <f t="shared" si="0"/>
        <v>4.8247500000000096E-2</v>
      </c>
      <c r="X99">
        <f t="shared" si="0"/>
        <v>0.10561749999999977</v>
      </c>
      <c r="Y99">
        <f t="shared" si="0"/>
        <v>0</v>
      </c>
      <c r="Z99">
        <f t="shared" si="0"/>
        <v>0.97438999999999854</v>
      </c>
      <c r="AA99">
        <f t="shared" si="0"/>
        <v>0.1753799999999999</v>
      </c>
      <c r="AB99">
        <f t="shared" si="0"/>
        <v>0</v>
      </c>
      <c r="AC99">
        <f t="shared" si="0"/>
        <v>0.32969000000000021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0.77583000000000102</v>
      </c>
      <c r="AJ99">
        <f t="shared" si="0"/>
        <v>0</v>
      </c>
      <c r="AK99">
        <f t="shared" si="0"/>
        <v>0.26230000000000009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3.1583700000000032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2.1389999999999998</v>
      </c>
      <c r="G51" s="83">
        <v>2.1389999999999998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1.3260000000000001</v>
      </c>
      <c r="N51" s="83">
        <v>1.3260000000000001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-2.1389999999999998</v>
      </c>
      <c r="AF51" s="83">
        <v>-1.3260000000000001</v>
      </c>
      <c r="AG51" s="83">
        <v>0</v>
      </c>
      <c r="AH51" s="83">
        <v>0</v>
      </c>
      <c r="AI51" s="83">
        <v>-3.4649999999999999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2.1389999999999998</v>
      </c>
      <c r="AR51" s="84">
        <f t="shared" si="12"/>
        <v>-2.1389999999999998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1.3260000000000001</v>
      </c>
      <c r="AY51" s="84">
        <f t="shared" si="14"/>
        <v>-1.3260000000000001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21.389999999999997</v>
      </c>
      <c r="CB51" s="81">
        <f t="shared" si="22"/>
        <v>21.389999999999997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13.260000000000002</v>
      </c>
      <c r="CI51" s="81">
        <f t="shared" si="24"/>
        <v>13.260000000000002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-2.1389999999999998</v>
      </c>
      <c r="DG51" s="82">
        <f t="shared" si="32"/>
        <v>-1.3260000000000001</v>
      </c>
      <c r="DH51" s="82">
        <f t="shared" si="33"/>
        <v>0</v>
      </c>
      <c r="DI51" s="82">
        <f t="shared" si="34"/>
        <v>0</v>
      </c>
      <c r="DJ51" s="82">
        <f t="shared" si="35"/>
        <v>3.4649999999999999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3.6549999999999998</v>
      </c>
      <c r="G52" s="83">
        <v>3.6549999999999998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2.2639999999999998</v>
      </c>
      <c r="N52" s="83">
        <v>2.2639999999999998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-3.6549999999999998</v>
      </c>
      <c r="AF52" s="83">
        <v>-2.2639999999999998</v>
      </c>
      <c r="AG52" s="83">
        <v>0</v>
      </c>
      <c r="AH52" s="83">
        <v>0</v>
      </c>
      <c r="AI52" s="83">
        <v>-5.9189999999999996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3.6549999999999998</v>
      </c>
      <c r="AR52" s="84">
        <f t="shared" si="12"/>
        <v>-3.6549999999999998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2.2639999999999998</v>
      </c>
      <c r="AY52" s="84">
        <f t="shared" si="14"/>
        <v>-2.2639999999999998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36.549999999999997</v>
      </c>
      <c r="CB52" s="81">
        <f t="shared" si="22"/>
        <v>36.549999999999997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22.639999999999997</v>
      </c>
      <c r="CI52" s="81">
        <f t="shared" si="24"/>
        <v>22.639999999999997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-3.6549999999999998</v>
      </c>
      <c r="DG52" s="82">
        <f t="shared" si="32"/>
        <v>-2.2639999999999998</v>
      </c>
      <c r="DH52" s="82">
        <f t="shared" si="33"/>
        <v>0</v>
      </c>
      <c r="DI52" s="82">
        <f t="shared" si="34"/>
        <v>0</v>
      </c>
      <c r="DJ52" s="82">
        <f t="shared" si="35"/>
        <v>5.9189999999999996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5.4669999999999996</v>
      </c>
      <c r="G53" s="83">
        <v>5.4669999999999996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3.3879999999999999</v>
      </c>
      <c r="N53" s="83">
        <v>3.3879999999999999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-5.4669999999999996</v>
      </c>
      <c r="AF53" s="83">
        <v>-3.3879999999999999</v>
      </c>
      <c r="AG53" s="83">
        <v>0</v>
      </c>
      <c r="AH53" s="83">
        <v>0</v>
      </c>
      <c r="AI53" s="83">
        <v>-8.8550000000000004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5.4669999999999996</v>
      </c>
      <c r="AR53" s="84">
        <f t="shared" si="12"/>
        <v>-5.4669999999999996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3.3879999999999999</v>
      </c>
      <c r="AY53" s="84">
        <f t="shared" si="14"/>
        <v>-3.3879999999999999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54.669999999999995</v>
      </c>
      <c r="CB53" s="81">
        <f t="shared" si="22"/>
        <v>54.669999999999995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33.879999999999995</v>
      </c>
      <c r="CI53" s="81">
        <f t="shared" si="24"/>
        <v>33.879999999999995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-5.4669999999999996</v>
      </c>
      <c r="DG53" s="82">
        <f t="shared" si="32"/>
        <v>-3.3879999999999999</v>
      </c>
      <c r="DH53" s="82">
        <f t="shared" si="33"/>
        <v>0</v>
      </c>
      <c r="DI53" s="82">
        <f t="shared" si="34"/>
        <v>0</v>
      </c>
      <c r="DJ53" s="82">
        <f t="shared" si="35"/>
        <v>8.8550000000000004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13.788</v>
      </c>
      <c r="N59" s="83">
        <v>13.788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-13.788</v>
      </c>
      <c r="AG59" s="83">
        <v>0</v>
      </c>
      <c r="AH59" s="83">
        <v>0</v>
      </c>
      <c r="AI59" s="83">
        <v>-13.788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13.788</v>
      </c>
      <c r="AY59" s="84">
        <f t="shared" si="14"/>
        <v>-13.788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137.88</v>
      </c>
      <c r="CI59" s="81">
        <f t="shared" si="24"/>
        <v>137.88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-13.788</v>
      </c>
      <c r="DH59" s="82">
        <f t="shared" si="33"/>
        <v>0</v>
      </c>
      <c r="DI59" s="82">
        <f t="shared" si="34"/>
        <v>0</v>
      </c>
      <c r="DJ59" s="82">
        <f t="shared" si="35"/>
        <v>13.788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53.226999999999997</v>
      </c>
      <c r="N60" s="83">
        <v>53.226999999999997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-53.226999999999997</v>
      </c>
      <c r="AG60" s="83">
        <v>0</v>
      </c>
      <c r="AH60" s="83">
        <v>0</v>
      </c>
      <c r="AI60" s="83">
        <v>-53.226999999999997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53.226999999999997</v>
      </c>
      <c r="AY60" s="84">
        <f t="shared" si="14"/>
        <v>-53.226999999999997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532.27</v>
      </c>
      <c r="CI60" s="81">
        <f t="shared" si="24"/>
        <v>532.27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-53.226999999999997</v>
      </c>
      <c r="DH60" s="82">
        <f t="shared" si="33"/>
        <v>0</v>
      </c>
      <c r="DI60" s="82">
        <f t="shared" si="34"/>
        <v>0</v>
      </c>
      <c r="DJ60" s="82">
        <f t="shared" si="35"/>
        <v>53.226999999999997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75.683999999999997</v>
      </c>
      <c r="N61" s="83">
        <v>75.683999999999997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-75.683999999999997</v>
      </c>
      <c r="AG61" s="83">
        <v>0</v>
      </c>
      <c r="AH61" s="83">
        <v>0</v>
      </c>
      <c r="AI61" s="83">
        <v>-75.683999999999997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75.683999999999997</v>
      </c>
      <c r="AY61" s="84">
        <f t="shared" si="14"/>
        <v>-75.683999999999997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756.83999999999992</v>
      </c>
      <c r="CI61" s="81">
        <f t="shared" si="24"/>
        <v>756.83999999999992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-75.683999999999997</v>
      </c>
      <c r="DH61" s="82">
        <f t="shared" si="33"/>
        <v>0</v>
      </c>
      <c r="DI61" s="82">
        <f t="shared" si="34"/>
        <v>0</v>
      </c>
      <c r="DJ61" s="82">
        <f t="shared" si="35"/>
        <v>75.683999999999997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86.415999999999997</v>
      </c>
      <c r="N62" s="83">
        <v>86.415999999999997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-86.415999999999997</v>
      </c>
      <c r="AG62" s="83">
        <v>0</v>
      </c>
      <c r="AH62" s="83">
        <v>0</v>
      </c>
      <c r="AI62" s="83">
        <v>-86.415999999999997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86.415999999999997</v>
      </c>
      <c r="AY62" s="84">
        <f t="shared" si="14"/>
        <v>-86.415999999999997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864.16</v>
      </c>
      <c r="CI62" s="81">
        <f t="shared" si="24"/>
        <v>864.16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-86.415999999999997</v>
      </c>
      <c r="DH62" s="82">
        <f t="shared" si="33"/>
        <v>0</v>
      </c>
      <c r="DI62" s="82">
        <f t="shared" si="34"/>
        <v>0</v>
      </c>
      <c r="DJ62" s="82">
        <f t="shared" si="35"/>
        <v>86.415999999999997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92.334000000000003</v>
      </c>
      <c r="N63" s="83">
        <v>92.334000000000003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-92.334000000000003</v>
      </c>
      <c r="AG63" s="83">
        <v>0</v>
      </c>
      <c r="AH63" s="83">
        <v>0</v>
      </c>
      <c r="AI63" s="83">
        <v>-92.334000000000003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92.334000000000003</v>
      </c>
      <c r="AY63" s="84">
        <f t="shared" si="14"/>
        <v>-92.334000000000003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923.34</v>
      </c>
      <c r="CI63" s="81">
        <f t="shared" si="24"/>
        <v>923.34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-92.334000000000003</v>
      </c>
      <c r="DH63" s="82">
        <f t="shared" si="33"/>
        <v>0</v>
      </c>
      <c r="DI63" s="82">
        <f t="shared" si="34"/>
        <v>0</v>
      </c>
      <c r="DJ63" s="82">
        <f t="shared" si="35"/>
        <v>92.334000000000003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94.206000000000003</v>
      </c>
      <c r="N64" s="83">
        <v>94.206000000000003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-94.206000000000003</v>
      </c>
      <c r="AG64" s="83">
        <v>0</v>
      </c>
      <c r="AH64" s="83">
        <v>0</v>
      </c>
      <c r="AI64" s="83">
        <v>-94.206000000000003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94.206000000000003</v>
      </c>
      <c r="AY64" s="84">
        <f t="shared" si="14"/>
        <v>-94.206000000000003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942.06000000000006</v>
      </c>
      <c r="CI64" s="81">
        <f t="shared" si="24"/>
        <v>942.06000000000006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-94.206000000000003</v>
      </c>
      <c r="DH64" s="82">
        <f t="shared" si="33"/>
        <v>0</v>
      </c>
      <c r="DI64" s="82">
        <f t="shared" si="34"/>
        <v>0</v>
      </c>
      <c r="DJ64" s="82">
        <f t="shared" si="35"/>
        <v>94.206000000000003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93.144000000000005</v>
      </c>
      <c r="N65" s="83">
        <v>93.144000000000005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-93.144000000000005</v>
      </c>
      <c r="AG65" s="83">
        <v>0</v>
      </c>
      <c r="AH65" s="83">
        <v>0</v>
      </c>
      <c r="AI65" s="83">
        <v>-93.144000000000005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93.144000000000005</v>
      </c>
      <c r="AY65" s="84">
        <f t="shared" si="14"/>
        <v>-93.144000000000005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931.44</v>
      </c>
      <c r="CI65" s="81">
        <f t="shared" si="24"/>
        <v>931.44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-93.144000000000005</v>
      </c>
      <c r="DH65" s="82">
        <f t="shared" si="33"/>
        <v>0</v>
      </c>
      <c r="DI65" s="82">
        <f t="shared" si="34"/>
        <v>0</v>
      </c>
      <c r="DJ65" s="82">
        <f t="shared" si="35"/>
        <v>93.144000000000005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90.566999999999993</v>
      </c>
      <c r="N66" s="83">
        <v>90.566999999999993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-90.566999999999993</v>
      </c>
      <c r="AG66" s="83">
        <v>0</v>
      </c>
      <c r="AH66" s="83">
        <v>0</v>
      </c>
      <c r="AI66" s="83">
        <v>-90.566999999999993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90.566999999999993</v>
      </c>
      <c r="AY66" s="84">
        <f t="shared" si="14"/>
        <v>-90.566999999999993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905.67</v>
      </c>
      <c r="CI66" s="81">
        <f t="shared" si="24"/>
        <v>905.67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-90.566999999999993</v>
      </c>
      <c r="DH66" s="82">
        <f t="shared" si="33"/>
        <v>0</v>
      </c>
      <c r="DI66" s="82">
        <f t="shared" si="34"/>
        <v>0</v>
      </c>
      <c r="DJ66" s="82">
        <f t="shared" si="35"/>
        <v>90.566999999999993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78.147999999999996</v>
      </c>
      <c r="N67" s="83">
        <v>78.147999999999996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-78.147999999999996</v>
      </c>
      <c r="AG67" s="83">
        <v>0</v>
      </c>
      <c r="AH67" s="83">
        <v>0</v>
      </c>
      <c r="AI67" s="83">
        <v>-78.147999999999996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78.147999999999996</v>
      </c>
      <c r="AY67" s="84">
        <f t="shared" si="14"/>
        <v>-78.147999999999996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781.48</v>
      </c>
      <c r="CI67" s="81">
        <f t="shared" si="24"/>
        <v>781.48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-78.147999999999996</v>
      </c>
      <c r="DH67" s="82">
        <f t="shared" si="33"/>
        <v>0</v>
      </c>
      <c r="DI67" s="82">
        <f t="shared" si="34"/>
        <v>0</v>
      </c>
      <c r="DJ67" s="82">
        <f t="shared" si="35"/>
        <v>78.147999999999996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75.686999999999998</v>
      </c>
      <c r="N68" s="83">
        <v>75.686999999999998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-75.686999999999998</v>
      </c>
      <c r="AG68" s="83">
        <v>0</v>
      </c>
      <c r="AH68" s="83">
        <v>0</v>
      </c>
      <c r="AI68" s="83">
        <v>-75.686999999999998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75.686999999999998</v>
      </c>
      <c r="AY68" s="84">
        <f t="shared" ref="AY68:AY98" si="42">-SUM(AU68:AX68)</f>
        <v>-75.686999999999998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756.87</v>
      </c>
      <c r="CI68" s="81">
        <f t="shared" ref="CI68:CI98" si="52">SUM(CE68:CH68)</f>
        <v>756.87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-75.686999999999998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75.686999999999998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69.578000000000003</v>
      </c>
      <c r="N69" s="83">
        <v>69.578000000000003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-69.578000000000003</v>
      </c>
      <c r="AG69" s="83">
        <v>0</v>
      </c>
      <c r="AH69" s="83">
        <v>0</v>
      </c>
      <c r="AI69" s="83">
        <v>-69.578000000000003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69.578000000000003</v>
      </c>
      <c r="AY69" s="84">
        <f t="shared" si="42"/>
        <v>-69.578000000000003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695.78</v>
      </c>
      <c r="CI69" s="81">
        <f t="shared" si="52"/>
        <v>695.78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-69.578000000000003</v>
      </c>
      <c r="DH69" s="82">
        <f t="shared" si="61"/>
        <v>0</v>
      </c>
      <c r="DI69" s="82">
        <f t="shared" si="62"/>
        <v>0</v>
      </c>
      <c r="DJ69" s="82">
        <f t="shared" si="63"/>
        <v>69.578000000000003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72.403000000000006</v>
      </c>
      <c r="N70" s="83">
        <v>72.403000000000006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-72.403000000000006</v>
      </c>
      <c r="AG70" s="83">
        <v>0</v>
      </c>
      <c r="AH70" s="83">
        <v>0</v>
      </c>
      <c r="AI70" s="83">
        <v>-72.403000000000006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72.403000000000006</v>
      </c>
      <c r="AY70" s="84">
        <f t="shared" si="42"/>
        <v>-72.403000000000006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724.03000000000009</v>
      </c>
      <c r="CI70" s="81">
        <f t="shared" si="52"/>
        <v>724.03000000000009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-72.403000000000006</v>
      </c>
      <c r="DH70" s="82">
        <f t="shared" si="61"/>
        <v>0</v>
      </c>
      <c r="DI70" s="82">
        <f t="shared" si="62"/>
        <v>0</v>
      </c>
      <c r="DJ70" s="82">
        <f t="shared" si="63"/>
        <v>72.403000000000006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55.872</v>
      </c>
      <c r="N71" s="83">
        <v>55.872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-55.872</v>
      </c>
      <c r="AG71" s="83">
        <v>0</v>
      </c>
      <c r="AH71" s="83">
        <v>0</v>
      </c>
      <c r="AI71" s="83">
        <v>-55.872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55.872</v>
      </c>
      <c r="AY71" s="84">
        <f t="shared" si="42"/>
        <v>-55.872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558.72</v>
      </c>
      <c r="CI71" s="81">
        <f t="shared" si="52"/>
        <v>558.72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-55.872</v>
      </c>
      <c r="DH71" s="82">
        <f t="shared" si="61"/>
        <v>0</v>
      </c>
      <c r="DI71" s="82">
        <f t="shared" si="62"/>
        <v>0</v>
      </c>
      <c r="DJ71" s="82">
        <f t="shared" si="63"/>
        <v>55.872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60.292000000000002</v>
      </c>
      <c r="N72" s="83">
        <v>60.292000000000002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-60.292000000000002</v>
      </c>
      <c r="AG72" s="83">
        <v>0</v>
      </c>
      <c r="AH72" s="83">
        <v>0</v>
      </c>
      <c r="AI72" s="83">
        <v>-60.292000000000002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60.292000000000002</v>
      </c>
      <c r="AY72" s="84">
        <f t="shared" si="42"/>
        <v>-60.292000000000002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602.92000000000007</v>
      </c>
      <c r="CI72" s="81">
        <f t="shared" si="52"/>
        <v>602.92000000000007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-60.292000000000002</v>
      </c>
      <c r="DH72" s="82">
        <f t="shared" si="61"/>
        <v>0</v>
      </c>
      <c r="DI72" s="82">
        <f t="shared" si="62"/>
        <v>0</v>
      </c>
      <c r="DJ72" s="82">
        <f t="shared" si="63"/>
        <v>60.292000000000002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47</v>
      </c>
      <c r="N73" s="83">
        <v>47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-47</v>
      </c>
      <c r="AG73" s="83">
        <v>0</v>
      </c>
      <c r="AH73" s="83">
        <v>0</v>
      </c>
      <c r="AI73" s="83">
        <v>-47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47</v>
      </c>
      <c r="AY73" s="84">
        <f t="shared" si="42"/>
        <v>-47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470</v>
      </c>
      <c r="CI73" s="81">
        <f t="shared" si="52"/>
        <v>470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-47</v>
      </c>
      <c r="DH73" s="82">
        <f t="shared" si="61"/>
        <v>0</v>
      </c>
      <c r="DI73" s="82">
        <f t="shared" si="62"/>
        <v>0</v>
      </c>
      <c r="DJ73" s="82">
        <f t="shared" si="63"/>
        <v>47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22</v>
      </c>
      <c r="N74" s="83">
        <v>22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-22</v>
      </c>
      <c r="AG74" s="83">
        <v>0</v>
      </c>
      <c r="AH74" s="83">
        <v>0</v>
      </c>
      <c r="AI74" s="83">
        <v>-22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22</v>
      </c>
      <c r="AY74" s="84">
        <f t="shared" si="42"/>
        <v>-22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220</v>
      </c>
      <c r="CI74" s="81">
        <f t="shared" si="52"/>
        <v>220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-22</v>
      </c>
      <c r="DH74" s="82">
        <f t="shared" si="61"/>
        <v>0</v>
      </c>
      <c r="DI74" s="82">
        <f t="shared" si="62"/>
        <v>0</v>
      </c>
      <c r="DJ74" s="82">
        <f t="shared" si="63"/>
        <v>22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44</v>
      </c>
      <c r="N75" s="83">
        <v>44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-44</v>
      </c>
      <c r="AG75" s="83">
        <v>0</v>
      </c>
      <c r="AH75" s="83">
        <v>0</v>
      </c>
      <c r="AI75" s="83">
        <v>-44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44</v>
      </c>
      <c r="AY75" s="84">
        <f t="shared" si="42"/>
        <v>-44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440</v>
      </c>
      <c r="CI75" s="81">
        <f t="shared" si="52"/>
        <v>440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-44</v>
      </c>
      <c r="DH75" s="82">
        <f t="shared" si="61"/>
        <v>0</v>
      </c>
      <c r="DI75" s="82">
        <f t="shared" si="62"/>
        <v>0</v>
      </c>
      <c r="DJ75" s="82">
        <f t="shared" si="63"/>
        <v>44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46.351999999999997</v>
      </c>
      <c r="N76" s="83">
        <v>46.351999999999997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-46.351999999999997</v>
      </c>
      <c r="AG76" s="83">
        <v>0</v>
      </c>
      <c r="AH76" s="83">
        <v>0</v>
      </c>
      <c r="AI76" s="83">
        <v>-46.351999999999997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46.351999999999997</v>
      </c>
      <c r="AY76" s="84">
        <f t="shared" si="42"/>
        <v>-46.351999999999997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463.52</v>
      </c>
      <c r="CI76" s="81">
        <f t="shared" si="52"/>
        <v>463.52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-46.351999999999997</v>
      </c>
      <c r="DH76" s="82">
        <f t="shared" si="61"/>
        <v>0</v>
      </c>
      <c r="DI76" s="82">
        <f t="shared" si="62"/>
        <v>0</v>
      </c>
      <c r="DJ76" s="82">
        <f t="shared" si="63"/>
        <v>46.351999999999997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-3.81</v>
      </c>
      <c r="D82" s="83">
        <v>0</v>
      </c>
      <c r="E82" s="83">
        <v>0</v>
      </c>
      <c r="F82" s="83">
        <v>-5.19</v>
      </c>
      <c r="G82" s="83">
        <v>-9</v>
      </c>
      <c r="H82" s="77"/>
      <c r="I82" s="32">
        <v>80</v>
      </c>
      <c r="J82" s="83">
        <v>3.81</v>
      </c>
      <c r="K82" s="83">
        <v>0</v>
      </c>
      <c r="L82" s="83">
        <v>0</v>
      </c>
      <c r="M82" s="83">
        <v>0</v>
      </c>
      <c r="N82" s="83">
        <v>3.81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5.19</v>
      </c>
      <c r="AF82" s="83">
        <v>0</v>
      </c>
      <c r="AG82" s="83">
        <v>0</v>
      </c>
      <c r="AH82" s="83">
        <v>0</v>
      </c>
      <c r="AI82" s="83">
        <v>5.19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3.81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-3.81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5.19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-5.19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38.1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38.1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51.900000000000006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51.900000000000006</v>
      </c>
      <c r="DF82" s="82">
        <f t="shared" si="59"/>
        <v>9</v>
      </c>
      <c r="DG82" s="82">
        <f t="shared" si="60"/>
        <v>-3.81</v>
      </c>
      <c r="DH82" s="82">
        <f t="shared" si="61"/>
        <v>0</v>
      </c>
      <c r="DI82" s="82">
        <f t="shared" si="62"/>
        <v>0</v>
      </c>
      <c r="DJ82" s="82">
        <f t="shared" si="63"/>
        <v>-5.19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-7.6210000000000004</v>
      </c>
      <c r="D83" s="83">
        <v>0</v>
      </c>
      <c r="E83" s="83">
        <v>0</v>
      </c>
      <c r="F83" s="83">
        <v>-10.379</v>
      </c>
      <c r="G83" s="83">
        <v>-18</v>
      </c>
      <c r="H83" s="77"/>
      <c r="I83" s="32">
        <v>81</v>
      </c>
      <c r="J83" s="83">
        <v>7.6210000000000004</v>
      </c>
      <c r="K83" s="83">
        <v>0</v>
      </c>
      <c r="L83" s="83">
        <v>0</v>
      </c>
      <c r="M83" s="83">
        <v>0</v>
      </c>
      <c r="N83" s="83">
        <v>7.6210000000000004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10.379</v>
      </c>
      <c r="AF83" s="83">
        <v>0</v>
      </c>
      <c r="AG83" s="83">
        <v>0</v>
      </c>
      <c r="AH83" s="83">
        <v>0</v>
      </c>
      <c r="AI83" s="83">
        <v>10.379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7.6210000000000004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-7.6210000000000004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10.379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-10.379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76.210000000000008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76.210000000000008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103.78999999999999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103.78999999999999</v>
      </c>
      <c r="DF83" s="82">
        <f t="shared" si="59"/>
        <v>18</v>
      </c>
      <c r="DG83" s="82">
        <f t="shared" si="60"/>
        <v>-7.6210000000000004</v>
      </c>
      <c r="DH83" s="82">
        <f t="shared" si="61"/>
        <v>0</v>
      </c>
      <c r="DI83" s="82">
        <f t="shared" si="62"/>
        <v>0</v>
      </c>
      <c r="DJ83" s="82">
        <f t="shared" si="63"/>
        <v>-10.379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-11.853999999999999</v>
      </c>
      <c r="D84" s="83">
        <v>0</v>
      </c>
      <c r="E84" s="83">
        <v>0</v>
      </c>
      <c r="F84" s="83">
        <v>-16.146000000000001</v>
      </c>
      <c r="G84" s="83">
        <v>-28</v>
      </c>
      <c r="H84" s="77"/>
      <c r="I84" s="32">
        <v>82</v>
      </c>
      <c r="J84" s="83">
        <v>11.853999999999999</v>
      </c>
      <c r="K84" s="83">
        <v>0</v>
      </c>
      <c r="L84" s="83">
        <v>0</v>
      </c>
      <c r="M84" s="83">
        <v>0</v>
      </c>
      <c r="N84" s="83">
        <v>11.853999999999999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16.146000000000001</v>
      </c>
      <c r="AF84" s="83">
        <v>0</v>
      </c>
      <c r="AG84" s="83">
        <v>0</v>
      </c>
      <c r="AH84" s="83">
        <v>0</v>
      </c>
      <c r="AI84" s="83">
        <v>16.146000000000001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11.853999999999999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-11.853999999999999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16.146000000000001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-16.146000000000001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118.53999999999999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118.53999999999999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161.46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161.46</v>
      </c>
      <c r="DF84" s="82">
        <f t="shared" si="59"/>
        <v>28</v>
      </c>
      <c r="DG84" s="82">
        <f t="shared" si="60"/>
        <v>-11.853999999999999</v>
      </c>
      <c r="DH84" s="82">
        <f t="shared" si="61"/>
        <v>0</v>
      </c>
      <c r="DI84" s="82">
        <f t="shared" si="62"/>
        <v>0</v>
      </c>
      <c r="DJ84" s="82">
        <f t="shared" si="63"/>
        <v>-16.146000000000001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-14.394</v>
      </c>
      <c r="D85" s="83">
        <v>0</v>
      </c>
      <c r="E85" s="83">
        <v>0</v>
      </c>
      <c r="F85" s="83">
        <v>-19.606000000000002</v>
      </c>
      <c r="G85" s="83">
        <v>-34</v>
      </c>
      <c r="H85" s="77"/>
      <c r="I85" s="32">
        <v>83</v>
      </c>
      <c r="J85" s="83">
        <v>14.394</v>
      </c>
      <c r="K85" s="83">
        <v>0</v>
      </c>
      <c r="L85" s="83">
        <v>0</v>
      </c>
      <c r="M85" s="83">
        <v>0</v>
      </c>
      <c r="N85" s="83">
        <v>14.394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19.606000000000002</v>
      </c>
      <c r="AF85" s="83">
        <v>0</v>
      </c>
      <c r="AG85" s="83">
        <v>0</v>
      </c>
      <c r="AH85" s="83">
        <v>0</v>
      </c>
      <c r="AI85" s="83">
        <v>19.606000000000002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14.394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-14.394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19.606000000000002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-19.606000000000002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143.94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143.94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196.06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196.06</v>
      </c>
      <c r="DF85" s="82">
        <f t="shared" si="59"/>
        <v>34</v>
      </c>
      <c r="DG85" s="82">
        <f t="shared" si="60"/>
        <v>-14.394</v>
      </c>
      <c r="DH85" s="82">
        <f t="shared" si="61"/>
        <v>0</v>
      </c>
      <c r="DI85" s="82">
        <f t="shared" si="62"/>
        <v>0</v>
      </c>
      <c r="DJ85" s="82">
        <f t="shared" si="63"/>
        <v>-19.606000000000002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-24.132000000000001</v>
      </c>
      <c r="D86" s="83">
        <v>0</v>
      </c>
      <c r="E86" s="83">
        <v>0</v>
      </c>
      <c r="F86" s="83">
        <v>-32.868000000000002</v>
      </c>
      <c r="G86" s="83">
        <v>-57</v>
      </c>
      <c r="H86" s="77"/>
      <c r="I86" s="32">
        <v>84</v>
      </c>
      <c r="J86" s="83">
        <v>24.132000000000001</v>
      </c>
      <c r="K86" s="83">
        <v>0</v>
      </c>
      <c r="L86" s="83">
        <v>0</v>
      </c>
      <c r="M86" s="83">
        <v>0</v>
      </c>
      <c r="N86" s="83">
        <v>24.132000000000001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32.868000000000002</v>
      </c>
      <c r="AF86" s="83">
        <v>0</v>
      </c>
      <c r="AG86" s="83">
        <v>0</v>
      </c>
      <c r="AH86" s="83">
        <v>0</v>
      </c>
      <c r="AI86" s="83">
        <v>32.868000000000002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24.132000000000001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-24.132000000000001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32.868000000000002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-32.868000000000002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241.32000000000002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241.32000000000002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328.68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328.68</v>
      </c>
      <c r="DF86" s="82">
        <f t="shared" si="59"/>
        <v>57</v>
      </c>
      <c r="DG86" s="82">
        <f t="shared" si="60"/>
        <v>-24.132000000000001</v>
      </c>
      <c r="DH86" s="82">
        <f t="shared" si="61"/>
        <v>0</v>
      </c>
      <c r="DI86" s="82">
        <f t="shared" si="62"/>
        <v>0</v>
      </c>
      <c r="DJ86" s="82">
        <f t="shared" si="63"/>
        <v>-32.868000000000002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-21.167999999999999</v>
      </c>
      <c r="D87" s="83">
        <v>0</v>
      </c>
      <c r="E87" s="83">
        <v>0</v>
      </c>
      <c r="F87" s="83">
        <v>-28.832000000000001</v>
      </c>
      <c r="G87" s="83">
        <v>-50</v>
      </c>
      <c r="H87" s="77"/>
      <c r="I87" s="32">
        <v>85</v>
      </c>
      <c r="J87" s="83">
        <v>21.167999999999999</v>
      </c>
      <c r="K87" s="83">
        <v>0</v>
      </c>
      <c r="L87" s="83">
        <v>0</v>
      </c>
      <c r="M87" s="83">
        <v>0</v>
      </c>
      <c r="N87" s="83">
        <v>21.167999999999999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28.832000000000001</v>
      </c>
      <c r="AF87" s="83">
        <v>0</v>
      </c>
      <c r="AG87" s="83">
        <v>0</v>
      </c>
      <c r="AH87" s="83">
        <v>0</v>
      </c>
      <c r="AI87" s="83">
        <v>28.832000000000001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21.167999999999999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-21.167999999999999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28.832000000000001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-28.832000000000001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211.68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211.68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288.32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288.32</v>
      </c>
      <c r="DF87" s="82">
        <f t="shared" si="59"/>
        <v>50</v>
      </c>
      <c r="DG87" s="82">
        <f t="shared" si="60"/>
        <v>-21.167999999999999</v>
      </c>
      <c r="DH87" s="82">
        <f t="shared" si="61"/>
        <v>0</v>
      </c>
      <c r="DI87" s="82">
        <f t="shared" si="62"/>
        <v>0</v>
      </c>
      <c r="DJ87" s="82">
        <f t="shared" si="63"/>
        <v>-28.832000000000001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-33.445999999999998</v>
      </c>
      <c r="D88" s="83">
        <v>0</v>
      </c>
      <c r="E88" s="83">
        <v>0</v>
      </c>
      <c r="F88" s="83">
        <v>-45.554000000000002</v>
      </c>
      <c r="G88" s="83">
        <v>-79</v>
      </c>
      <c r="H88" s="77"/>
      <c r="I88" s="32">
        <v>86</v>
      </c>
      <c r="J88" s="83">
        <v>33.445999999999998</v>
      </c>
      <c r="K88" s="83">
        <v>0</v>
      </c>
      <c r="L88" s="83">
        <v>0</v>
      </c>
      <c r="M88" s="83">
        <v>0</v>
      </c>
      <c r="N88" s="83">
        <v>33.445999999999998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45.554000000000002</v>
      </c>
      <c r="AF88" s="83">
        <v>0</v>
      </c>
      <c r="AG88" s="83">
        <v>0</v>
      </c>
      <c r="AH88" s="83">
        <v>0</v>
      </c>
      <c r="AI88" s="83">
        <v>45.554000000000002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33.445999999999998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-33.445999999999998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45.554000000000002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-45.554000000000002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334.46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334.46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455.54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455.54</v>
      </c>
      <c r="DF88" s="82">
        <f t="shared" si="59"/>
        <v>79</v>
      </c>
      <c r="DG88" s="82">
        <f t="shared" si="60"/>
        <v>-33.445999999999998</v>
      </c>
      <c r="DH88" s="82">
        <f t="shared" si="61"/>
        <v>0</v>
      </c>
      <c r="DI88" s="82">
        <f t="shared" si="62"/>
        <v>0</v>
      </c>
      <c r="DJ88" s="82">
        <f t="shared" si="63"/>
        <v>-45.554000000000002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-39.795999999999999</v>
      </c>
      <c r="D89" s="83">
        <v>0</v>
      </c>
      <c r="E89" s="83">
        <v>0</v>
      </c>
      <c r="F89" s="83">
        <v>-54.204000000000001</v>
      </c>
      <c r="G89" s="83">
        <v>-94</v>
      </c>
      <c r="H89" s="77"/>
      <c r="I89" s="32">
        <v>87</v>
      </c>
      <c r="J89" s="83">
        <v>39.795999999999999</v>
      </c>
      <c r="K89" s="83">
        <v>0</v>
      </c>
      <c r="L89" s="83">
        <v>0</v>
      </c>
      <c r="M89" s="83">
        <v>0</v>
      </c>
      <c r="N89" s="83">
        <v>39.795999999999999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54.204000000000001</v>
      </c>
      <c r="AF89" s="83">
        <v>0</v>
      </c>
      <c r="AG89" s="83">
        <v>0</v>
      </c>
      <c r="AH89" s="83">
        <v>0</v>
      </c>
      <c r="AI89" s="83">
        <v>54.204000000000001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39.795999999999999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-39.795999999999999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54.204000000000001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-54.204000000000001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397.96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397.96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542.04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542.04</v>
      </c>
      <c r="DF89" s="82">
        <f t="shared" si="59"/>
        <v>94</v>
      </c>
      <c r="DG89" s="82">
        <f t="shared" si="60"/>
        <v>-39.795999999999999</v>
      </c>
      <c r="DH89" s="82">
        <f t="shared" si="61"/>
        <v>0</v>
      </c>
      <c r="DI89" s="82">
        <f t="shared" si="62"/>
        <v>0</v>
      </c>
      <c r="DJ89" s="82">
        <f t="shared" si="63"/>
        <v>-54.204000000000001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-41.066000000000003</v>
      </c>
      <c r="D90" s="83">
        <v>0</v>
      </c>
      <c r="E90" s="83">
        <v>0</v>
      </c>
      <c r="F90" s="83">
        <v>-55.933999999999997</v>
      </c>
      <c r="G90" s="83">
        <v>-97</v>
      </c>
      <c r="H90" s="77"/>
      <c r="I90" s="32">
        <v>88</v>
      </c>
      <c r="J90" s="83">
        <v>41.066000000000003</v>
      </c>
      <c r="K90" s="83">
        <v>0</v>
      </c>
      <c r="L90" s="83">
        <v>0</v>
      </c>
      <c r="M90" s="83">
        <v>0</v>
      </c>
      <c r="N90" s="83">
        <v>41.066000000000003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55.933999999999997</v>
      </c>
      <c r="AF90" s="83">
        <v>0</v>
      </c>
      <c r="AG90" s="83">
        <v>0</v>
      </c>
      <c r="AH90" s="83">
        <v>0</v>
      </c>
      <c r="AI90" s="83">
        <v>55.933999999999997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41.066000000000003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-41.066000000000003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55.933999999999997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-55.933999999999997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410.66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410.66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559.33999999999992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559.33999999999992</v>
      </c>
      <c r="DF90" s="82">
        <f t="shared" si="59"/>
        <v>97</v>
      </c>
      <c r="DG90" s="82">
        <f t="shared" si="60"/>
        <v>-41.066000000000003</v>
      </c>
      <c r="DH90" s="82">
        <f t="shared" si="61"/>
        <v>0</v>
      </c>
      <c r="DI90" s="82">
        <f t="shared" si="62"/>
        <v>0</v>
      </c>
      <c r="DJ90" s="82">
        <f t="shared" si="63"/>
        <v>-55.933999999999997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2.8152499999999996E-3</v>
      </c>
      <c r="AR99" s="88">
        <f t="shared" si="64"/>
        <v>-2.8152499999999996E-3</v>
      </c>
      <c r="AS99" s="88"/>
      <c r="AT99" s="88"/>
      <c r="AU99" s="88">
        <f>SUM(AU3:AU98)/4000</f>
        <v>4.9321750000000004E-2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0.29441900000000004</v>
      </c>
      <c r="AY99" s="88">
        <f t="shared" si="65"/>
        <v>-0.34374075000000004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6.7178249999999995E-2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-6.7178249999999995E-2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2.8152499999999996E-3</v>
      </c>
      <c r="CB99" s="90">
        <f t="shared" si="69"/>
        <v>2.8152499999999996E-3</v>
      </c>
      <c r="CC99" s="89"/>
      <c r="CD99" s="89"/>
      <c r="CE99" s="90">
        <f>SUM(CE3:CE98)/40000</f>
        <v>4.9321750000000004E-2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0.29441899999999999</v>
      </c>
      <c r="CI99" s="90">
        <f t="shared" si="70"/>
        <v>0.34374074999999998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6.7178250000000009E-2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6.7178250000000009E-2</v>
      </c>
      <c r="DE99" s="87"/>
      <c r="DF99" s="82">
        <f t="shared" si="59"/>
        <v>0.11368475</v>
      </c>
      <c r="DG99" s="82">
        <f t="shared" si="60"/>
        <v>-0.34374075000000004</v>
      </c>
      <c r="DH99" s="82">
        <f t="shared" si="61"/>
        <v>0</v>
      </c>
      <c r="DI99" s="82">
        <f t="shared" si="62"/>
        <v>0</v>
      </c>
      <c r="DJ99" s="82">
        <f t="shared" si="63"/>
        <v>0.23005600000000004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537.65</v>
      </c>
      <c r="I3" s="175">
        <f ca="1">INDIRECT("BRPL_EOD!" &amp; $V$3 &amp; X3)</f>
        <v>445.51</v>
      </c>
      <c r="J3" s="173">
        <f ca="1">INDIRECT("BYPL_EOD!" &amp; $V$3 &amp; X3)</f>
        <v>87.16</v>
      </c>
      <c r="K3" s="173">
        <f ca="1">INDIRECT("TPDDL_EOD!" &amp; $V$3 &amp; X3)</f>
        <v>4.9800000000000004</v>
      </c>
      <c r="L3" s="173">
        <f ca="1">INDIRECT("NDMC_EOD!" &amp; $V$3 &amp; X3)</f>
        <v>0</v>
      </c>
      <c r="M3" s="174">
        <f ca="1">SUM(I3:L3)</f>
        <v>537.65</v>
      </c>
      <c r="N3" s="172">
        <f ca="1">INDIRECT("BRPL_ISGS_exbus!" &amp; $V$3 &amp; X3)</f>
        <v>445.51</v>
      </c>
      <c r="O3" s="173">
        <f ca="1">INDIRECT("BYPL_ISGS_exbus!" &amp; $V$3 &amp; X3)</f>
        <v>87.16</v>
      </c>
      <c r="P3" s="173">
        <f ca="1">INDIRECT("TPDDL_ISGS_exbus!" &amp; $V$3 &amp; X3)</f>
        <v>4.9800000000000004</v>
      </c>
      <c r="Q3" s="173">
        <f ca="1">INDIRECT("NDMC_ISGS_exbus!" &amp; $V$3 &amp; X3)</f>
        <v>0</v>
      </c>
      <c r="R3" s="174">
        <f ca="1">SUM(N3:Q3)</f>
        <v>537.65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518.28</v>
      </c>
      <c r="I4" s="180">
        <f t="shared" ref="I4:I67" ca="1" si="5">INDIRECT("BRPL_EOD!" &amp; $V$3 &amp; X4)</f>
        <v>426.14</v>
      </c>
      <c r="J4" s="177">
        <f t="shared" ref="J4:J67" ca="1" si="6">INDIRECT("BYPL_EOD!" &amp; $V$3 &amp; X4)</f>
        <v>87.16</v>
      </c>
      <c r="K4" s="177">
        <f t="shared" ref="K4:K67" ca="1" si="7">INDIRECT("TPDDL_EOD!" &amp; $V$3 &amp; X4)</f>
        <v>4.9800000000000004</v>
      </c>
      <c r="L4" s="177">
        <f t="shared" ref="L4:L67" ca="1" si="8">INDIRECT("NDMC_EOD!" &amp; $V$3 &amp; X4)</f>
        <v>0</v>
      </c>
      <c r="M4" s="178">
        <f t="shared" ref="M4:M67" ca="1" si="9">SUM(I4:L4)</f>
        <v>518.28</v>
      </c>
      <c r="N4" s="176">
        <f t="shared" ref="N4:N67" ca="1" si="10">INDIRECT("BRPL_ISGS_exbus!" &amp; $V$3 &amp; X4)</f>
        <v>426.14</v>
      </c>
      <c r="O4" s="177">
        <f t="shared" ref="O4:O67" ca="1" si="11">INDIRECT("BYPL_ISGS_exbus!" &amp; $V$3 &amp; X4)</f>
        <v>87.16</v>
      </c>
      <c r="P4" s="177">
        <f t="shared" ref="P4:P67" ca="1" si="12">INDIRECT("TPDDL_ISGS_exbus!" &amp; $V$3 &amp; X4)</f>
        <v>4.9800000000000004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518.28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518.28</v>
      </c>
      <c r="I5" s="180">
        <f t="shared" ca="1" si="5"/>
        <v>426.14</v>
      </c>
      <c r="J5" s="177">
        <f t="shared" ca="1" si="6"/>
        <v>87.16</v>
      </c>
      <c r="K5" s="177">
        <f t="shared" ca="1" si="7"/>
        <v>4.9800000000000004</v>
      </c>
      <c r="L5" s="177">
        <f t="shared" ca="1" si="8"/>
        <v>0</v>
      </c>
      <c r="M5" s="178">
        <f t="shared" ca="1" si="9"/>
        <v>518.28</v>
      </c>
      <c r="N5" s="176">
        <f t="shared" ca="1" si="10"/>
        <v>426.14</v>
      </c>
      <c r="O5" s="177">
        <f t="shared" ca="1" si="11"/>
        <v>87.16</v>
      </c>
      <c r="P5" s="177">
        <f t="shared" ca="1" si="12"/>
        <v>4.9800000000000004</v>
      </c>
      <c r="Q5" s="177">
        <f t="shared" ca="1" si="13"/>
        <v>0</v>
      </c>
      <c r="R5" s="178">
        <f t="shared" ca="1" si="14"/>
        <v>518.28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479.54</v>
      </c>
      <c r="I6" s="180">
        <f t="shared" ca="1" si="5"/>
        <v>387.4</v>
      </c>
      <c r="J6" s="177">
        <f t="shared" ca="1" si="6"/>
        <v>87.16</v>
      </c>
      <c r="K6" s="177">
        <f t="shared" ca="1" si="7"/>
        <v>4.9800000000000004</v>
      </c>
      <c r="L6" s="177">
        <f t="shared" ca="1" si="8"/>
        <v>0</v>
      </c>
      <c r="M6" s="178">
        <f t="shared" ca="1" si="9"/>
        <v>479.53999999999996</v>
      </c>
      <c r="N6" s="176">
        <f t="shared" ca="1" si="10"/>
        <v>387.40000000000003</v>
      </c>
      <c r="O6" s="177">
        <f t="shared" ca="1" si="11"/>
        <v>87.160000000000011</v>
      </c>
      <c r="P6" s="177">
        <f t="shared" ca="1" si="12"/>
        <v>4.9800000000000013</v>
      </c>
      <c r="Q6" s="177">
        <f t="shared" ca="1" si="13"/>
        <v>0</v>
      </c>
      <c r="R6" s="178">
        <f t="shared" ca="1" si="14"/>
        <v>479.54000000000008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479.54</v>
      </c>
      <c r="I7" s="180">
        <f t="shared" ca="1" si="5"/>
        <v>387.4</v>
      </c>
      <c r="J7" s="177">
        <f t="shared" ca="1" si="6"/>
        <v>87.16</v>
      </c>
      <c r="K7" s="177">
        <f t="shared" ca="1" si="7"/>
        <v>4.9800000000000004</v>
      </c>
      <c r="L7" s="177">
        <f t="shared" ca="1" si="8"/>
        <v>0</v>
      </c>
      <c r="M7" s="178">
        <f t="shared" ca="1" si="9"/>
        <v>479.53999999999996</v>
      </c>
      <c r="N7" s="176">
        <f t="shared" ca="1" si="10"/>
        <v>387.40000000000003</v>
      </c>
      <c r="O7" s="177">
        <f t="shared" ca="1" si="11"/>
        <v>87.160000000000011</v>
      </c>
      <c r="P7" s="177">
        <f t="shared" ca="1" si="12"/>
        <v>4.9800000000000013</v>
      </c>
      <c r="Q7" s="177">
        <f t="shared" ca="1" si="13"/>
        <v>0</v>
      </c>
      <c r="R7" s="178">
        <f t="shared" ca="1" si="14"/>
        <v>479.54000000000008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450.49</v>
      </c>
      <c r="I8" s="180">
        <f t="shared" ca="1" si="5"/>
        <v>358.35</v>
      </c>
      <c r="J8" s="177">
        <f t="shared" ca="1" si="6"/>
        <v>87.17</v>
      </c>
      <c r="K8" s="177">
        <f t="shared" ca="1" si="7"/>
        <v>4.9800000000000004</v>
      </c>
      <c r="L8" s="177">
        <f t="shared" ca="1" si="8"/>
        <v>0</v>
      </c>
      <c r="M8" s="178">
        <f t="shared" ca="1" si="9"/>
        <v>450.50000000000006</v>
      </c>
      <c r="N8" s="176">
        <f t="shared" ca="1" si="10"/>
        <v>358.34204550499442</v>
      </c>
      <c r="O8" s="177">
        <f t="shared" ca="1" si="11"/>
        <v>87.168065038845725</v>
      </c>
      <c r="P8" s="177">
        <f t="shared" ca="1" si="12"/>
        <v>4.9798894561598219</v>
      </c>
      <c r="Q8" s="177">
        <f t="shared" ca="1" si="13"/>
        <v>0</v>
      </c>
      <c r="R8" s="178">
        <f t="shared" ca="1" si="14"/>
        <v>450.48999999999995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411.75</v>
      </c>
      <c r="I9" s="180">
        <f t="shared" ca="1" si="5"/>
        <v>319.61</v>
      </c>
      <c r="J9" s="177">
        <f t="shared" ca="1" si="6"/>
        <v>87.17</v>
      </c>
      <c r="K9" s="177">
        <f t="shared" ca="1" si="7"/>
        <v>4.9800000000000004</v>
      </c>
      <c r="L9" s="177">
        <f t="shared" ca="1" si="8"/>
        <v>0</v>
      </c>
      <c r="M9" s="178">
        <f t="shared" ca="1" si="9"/>
        <v>411.76000000000005</v>
      </c>
      <c r="N9" s="176">
        <f t="shared" ca="1" si="10"/>
        <v>319.60223795414805</v>
      </c>
      <c r="O9" s="177">
        <f t="shared" ca="1" si="11"/>
        <v>87.1678829900913</v>
      </c>
      <c r="P9" s="177">
        <f t="shared" ca="1" si="12"/>
        <v>4.9798790557606374</v>
      </c>
      <c r="Q9" s="177">
        <f t="shared" ca="1" si="13"/>
        <v>0</v>
      </c>
      <c r="R9" s="178">
        <f t="shared" ca="1" si="14"/>
        <v>411.75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382.69</v>
      </c>
      <c r="I10" s="180">
        <f t="shared" ca="1" si="5"/>
        <v>290.55</v>
      </c>
      <c r="J10" s="177">
        <f t="shared" ca="1" si="6"/>
        <v>87.16</v>
      </c>
      <c r="K10" s="177">
        <f t="shared" ca="1" si="7"/>
        <v>4.9800000000000004</v>
      </c>
      <c r="L10" s="177">
        <f t="shared" ca="1" si="8"/>
        <v>0</v>
      </c>
      <c r="M10" s="178">
        <f t="shared" ca="1" si="9"/>
        <v>382.69000000000005</v>
      </c>
      <c r="N10" s="176">
        <f t="shared" ca="1" si="10"/>
        <v>290.54999999999995</v>
      </c>
      <c r="O10" s="177">
        <f t="shared" ca="1" si="11"/>
        <v>87.159999999999982</v>
      </c>
      <c r="P10" s="177">
        <f t="shared" ca="1" si="12"/>
        <v>4.9799999999999995</v>
      </c>
      <c r="Q10" s="177">
        <f t="shared" ca="1" si="13"/>
        <v>0</v>
      </c>
      <c r="R10" s="178">
        <f t="shared" ca="1" si="14"/>
        <v>382.68999999999994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373.01</v>
      </c>
      <c r="I11" s="180">
        <f t="shared" ca="1" si="5"/>
        <v>280.87</v>
      </c>
      <c r="J11" s="177">
        <f t="shared" ca="1" si="6"/>
        <v>87.17</v>
      </c>
      <c r="K11" s="177">
        <f t="shared" ca="1" si="7"/>
        <v>4.9800000000000004</v>
      </c>
      <c r="L11" s="177">
        <f t="shared" ca="1" si="8"/>
        <v>0</v>
      </c>
      <c r="M11" s="178">
        <f t="shared" ca="1" si="9"/>
        <v>373.02000000000004</v>
      </c>
      <c r="N11" s="176">
        <f t="shared" ca="1" si="10"/>
        <v>280.86247037692345</v>
      </c>
      <c r="O11" s="177">
        <f t="shared" ca="1" si="11"/>
        <v>87.167663127982408</v>
      </c>
      <c r="P11" s="177">
        <f t="shared" ca="1" si="12"/>
        <v>4.9798664950940967</v>
      </c>
      <c r="Q11" s="177">
        <f t="shared" ca="1" si="13"/>
        <v>0</v>
      </c>
      <c r="R11" s="178">
        <f t="shared" ca="1" si="14"/>
        <v>373.00999999999993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365.45</v>
      </c>
      <c r="I12" s="180">
        <f t="shared" ca="1" si="5"/>
        <v>272.83999999999997</v>
      </c>
      <c r="J12" s="177">
        <f t="shared" ca="1" si="6"/>
        <v>87.61</v>
      </c>
      <c r="K12" s="177">
        <f t="shared" ca="1" si="7"/>
        <v>5</v>
      </c>
      <c r="L12" s="177">
        <f t="shared" ca="1" si="8"/>
        <v>0</v>
      </c>
      <c r="M12" s="178">
        <f t="shared" ca="1" si="9"/>
        <v>365.45</v>
      </c>
      <c r="N12" s="176">
        <f t="shared" ca="1" si="10"/>
        <v>272.83999999999997</v>
      </c>
      <c r="O12" s="177">
        <f t="shared" ca="1" si="11"/>
        <v>87.61</v>
      </c>
      <c r="P12" s="177">
        <f t="shared" ca="1" si="12"/>
        <v>5</v>
      </c>
      <c r="Q12" s="177">
        <f t="shared" ca="1" si="13"/>
        <v>0</v>
      </c>
      <c r="R12" s="178">
        <f t="shared" ca="1" si="14"/>
        <v>365.45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365.45</v>
      </c>
      <c r="I13" s="180">
        <f t="shared" ca="1" si="5"/>
        <v>272.83999999999997</v>
      </c>
      <c r="J13" s="177">
        <f t="shared" ca="1" si="6"/>
        <v>87.61</v>
      </c>
      <c r="K13" s="177">
        <f t="shared" ca="1" si="7"/>
        <v>5</v>
      </c>
      <c r="L13" s="177">
        <f t="shared" ca="1" si="8"/>
        <v>0</v>
      </c>
      <c r="M13" s="178">
        <f t="shared" ca="1" si="9"/>
        <v>365.45</v>
      </c>
      <c r="N13" s="176">
        <f t="shared" ca="1" si="10"/>
        <v>272.83999999999997</v>
      </c>
      <c r="O13" s="177">
        <f t="shared" ca="1" si="11"/>
        <v>87.61</v>
      </c>
      <c r="P13" s="177">
        <f t="shared" ca="1" si="12"/>
        <v>5</v>
      </c>
      <c r="Q13" s="177">
        <f t="shared" ca="1" si="13"/>
        <v>0</v>
      </c>
      <c r="R13" s="178">
        <f t="shared" ca="1" si="14"/>
        <v>365.45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365.45</v>
      </c>
      <c r="I14" s="180">
        <f t="shared" ca="1" si="5"/>
        <v>272.83999999999997</v>
      </c>
      <c r="J14" s="177">
        <f t="shared" ca="1" si="6"/>
        <v>87.61</v>
      </c>
      <c r="K14" s="177">
        <f t="shared" ca="1" si="7"/>
        <v>5</v>
      </c>
      <c r="L14" s="177">
        <f t="shared" ca="1" si="8"/>
        <v>0</v>
      </c>
      <c r="M14" s="178">
        <f t="shared" ca="1" si="9"/>
        <v>365.45</v>
      </c>
      <c r="N14" s="176">
        <f t="shared" ca="1" si="10"/>
        <v>272.83999999999997</v>
      </c>
      <c r="O14" s="177">
        <f t="shared" ca="1" si="11"/>
        <v>87.61</v>
      </c>
      <c r="P14" s="177">
        <f t="shared" ca="1" si="12"/>
        <v>5</v>
      </c>
      <c r="Q14" s="177">
        <f t="shared" ca="1" si="13"/>
        <v>0</v>
      </c>
      <c r="R14" s="178">
        <f t="shared" ca="1" si="14"/>
        <v>365.45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365.45</v>
      </c>
      <c r="I15" s="180">
        <f t="shared" ca="1" si="5"/>
        <v>272.83999999999997</v>
      </c>
      <c r="J15" s="177">
        <f t="shared" ca="1" si="6"/>
        <v>87.61</v>
      </c>
      <c r="K15" s="177">
        <f t="shared" ca="1" si="7"/>
        <v>5</v>
      </c>
      <c r="L15" s="177">
        <f t="shared" ca="1" si="8"/>
        <v>0</v>
      </c>
      <c r="M15" s="178">
        <f t="shared" ca="1" si="9"/>
        <v>365.45</v>
      </c>
      <c r="N15" s="176">
        <f t="shared" ca="1" si="10"/>
        <v>272.83999999999997</v>
      </c>
      <c r="O15" s="177">
        <f t="shared" ca="1" si="11"/>
        <v>87.61</v>
      </c>
      <c r="P15" s="177">
        <f t="shared" ca="1" si="12"/>
        <v>5</v>
      </c>
      <c r="Q15" s="177">
        <f t="shared" ca="1" si="13"/>
        <v>0</v>
      </c>
      <c r="R15" s="178">
        <f t="shared" ca="1" si="14"/>
        <v>365.45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365.45</v>
      </c>
      <c r="I16" s="180">
        <f t="shared" ca="1" si="5"/>
        <v>272.83999999999997</v>
      </c>
      <c r="J16" s="177">
        <f t="shared" ca="1" si="6"/>
        <v>87.61</v>
      </c>
      <c r="K16" s="177">
        <f t="shared" ca="1" si="7"/>
        <v>5</v>
      </c>
      <c r="L16" s="177">
        <f t="shared" ca="1" si="8"/>
        <v>0</v>
      </c>
      <c r="M16" s="178">
        <f t="shared" ca="1" si="9"/>
        <v>365.45</v>
      </c>
      <c r="N16" s="176">
        <f t="shared" ca="1" si="10"/>
        <v>272.83999999999997</v>
      </c>
      <c r="O16" s="177">
        <f t="shared" ca="1" si="11"/>
        <v>87.61</v>
      </c>
      <c r="P16" s="177">
        <f t="shared" ca="1" si="12"/>
        <v>5</v>
      </c>
      <c r="Q16" s="177">
        <f t="shared" ca="1" si="13"/>
        <v>0</v>
      </c>
      <c r="R16" s="178">
        <f t="shared" ca="1" si="14"/>
        <v>365.45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365.45</v>
      </c>
      <c r="I17" s="180">
        <f t="shared" ca="1" si="5"/>
        <v>272.83999999999997</v>
      </c>
      <c r="J17" s="177">
        <f t="shared" ca="1" si="6"/>
        <v>87.61</v>
      </c>
      <c r="K17" s="177">
        <f t="shared" ca="1" si="7"/>
        <v>5</v>
      </c>
      <c r="L17" s="177">
        <f t="shared" ca="1" si="8"/>
        <v>0</v>
      </c>
      <c r="M17" s="178">
        <f t="shared" ca="1" si="9"/>
        <v>365.45</v>
      </c>
      <c r="N17" s="176">
        <f t="shared" ca="1" si="10"/>
        <v>272.83999999999997</v>
      </c>
      <c r="O17" s="177">
        <f t="shared" ca="1" si="11"/>
        <v>87.61</v>
      </c>
      <c r="P17" s="177">
        <f t="shared" ca="1" si="12"/>
        <v>5</v>
      </c>
      <c r="Q17" s="177">
        <f t="shared" ca="1" si="13"/>
        <v>0</v>
      </c>
      <c r="R17" s="178">
        <f t="shared" ca="1" si="14"/>
        <v>365.45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365.45</v>
      </c>
      <c r="I18" s="180">
        <f t="shared" ca="1" si="5"/>
        <v>272.83999999999997</v>
      </c>
      <c r="J18" s="177">
        <f t="shared" ca="1" si="6"/>
        <v>87.61</v>
      </c>
      <c r="K18" s="177">
        <f t="shared" ca="1" si="7"/>
        <v>5</v>
      </c>
      <c r="L18" s="177">
        <f t="shared" ca="1" si="8"/>
        <v>0</v>
      </c>
      <c r="M18" s="178">
        <f t="shared" ca="1" si="9"/>
        <v>365.45</v>
      </c>
      <c r="N18" s="176">
        <f t="shared" ca="1" si="10"/>
        <v>272.83999999999997</v>
      </c>
      <c r="O18" s="177">
        <f t="shared" ca="1" si="11"/>
        <v>87.61</v>
      </c>
      <c r="P18" s="177">
        <f t="shared" ca="1" si="12"/>
        <v>5</v>
      </c>
      <c r="Q18" s="177">
        <f t="shared" ca="1" si="13"/>
        <v>0</v>
      </c>
      <c r="R18" s="178">
        <f t="shared" ca="1" si="14"/>
        <v>365.45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365.45</v>
      </c>
      <c r="I19" s="180">
        <f t="shared" ca="1" si="5"/>
        <v>272.83999999999997</v>
      </c>
      <c r="J19" s="177">
        <f t="shared" ca="1" si="6"/>
        <v>87.61</v>
      </c>
      <c r="K19" s="177">
        <f t="shared" ca="1" si="7"/>
        <v>5</v>
      </c>
      <c r="L19" s="177">
        <f t="shared" ca="1" si="8"/>
        <v>0</v>
      </c>
      <c r="M19" s="178">
        <f t="shared" ca="1" si="9"/>
        <v>365.45</v>
      </c>
      <c r="N19" s="176">
        <f t="shared" ca="1" si="10"/>
        <v>272.83999999999997</v>
      </c>
      <c r="O19" s="177">
        <f t="shared" ca="1" si="11"/>
        <v>87.61</v>
      </c>
      <c r="P19" s="177">
        <f t="shared" ca="1" si="12"/>
        <v>5</v>
      </c>
      <c r="Q19" s="177">
        <f t="shared" ca="1" si="13"/>
        <v>0</v>
      </c>
      <c r="R19" s="178">
        <f t="shared" ca="1" si="14"/>
        <v>365.45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365.45</v>
      </c>
      <c r="I20" s="180">
        <f t="shared" ca="1" si="5"/>
        <v>272.83999999999997</v>
      </c>
      <c r="J20" s="177">
        <f t="shared" ca="1" si="6"/>
        <v>87.61</v>
      </c>
      <c r="K20" s="177">
        <f t="shared" ca="1" si="7"/>
        <v>5</v>
      </c>
      <c r="L20" s="177">
        <f t="shared" ca="1" si="8"/>
        <v>0</v>
      </c>
      <c r="M20" s="178">
        <f t="shared" ca="1" si="9"/>
        <v>365.45</v>
      </c>
      <c r="N20" s="176">
        <f t="shared" ca="1" si="10"/>
        <v>272.83999999999997</v>
      </c>
      <c r="O20" s="177">
        <f t="shared" ca="1" si="11"/>
        <v>87.61</v>
      </c>
      <c r="P20" s="177">
        <f t="shared" ca="1" si="12"/>
        <v>5</v>
      </c>
      <c r="Q20" s="177">
        <f t="shared" ca="1" si="13"/>
        <v>0</v>
      </c>
      <c r="R20" s="178">
        <f t="shared" ca="1" si="14"/>
        <v>365.45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365.45</v>
      </c>
      <c r="I21" s="180">
        <f t="shared" ca="1" si="5"/>
        <v>272.83999999999997</v>
      </c>
      <c r="J21" s="177">
        <f t="shared" ca="1" si="6"/>
        <v>87.61</v>
      </c>
      <c r="K21" s="177">
        <f t="shared" ca="1" si="7"/>
        <v>5</v>
      </c>
      <c r="L21" s="177">
        <f t="shared" ca="1" si="8"/>
        <v>0</v>
      </c>
      <c r="M21" s="178">
        <f t="shared" ca="1" si="9"/>
        <v>365.45</v>
      </c>
      <c r="N21" s="176">
        <f t="shared" ca="1" si="10"/>
        <v>272.83999999999997</v>
      </c>
      <c r="O21" s="177">
        <f t="shared" ca="1" si="11"/>
        <v>87.61</v>
      </c>
      <c r="P21" s="177">
        <f t="shared" ca="1" si="12"/>
        <v>5</v>
      </c>
      <c r="Q21" s="177">
        <f t="shared" ca="1" si="13"/>
        <v>0</v>
      </c>
      <c r="R21" s="178">
        <f t="shared" ca="1" si="14"/>
        <v>365.45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365.45</v>
      </c>
      <c r="I22" s="180">
        <f t="shared" ca="1" si="5"/>
        <v>272.83999999999997</v>
      </c>
      <c r="J22" s="177">
        <f t="shared" ca="1" si="6"/>
        <v>87.61</v>
      </c>
      <c r="K22" s="177">
        <f t="shared" ca="1" si="7"/>
        <v>5</v>
      </c>
      <c r="L22" s="177">
        <f t="shared" ca="1" si="8"/>
        <v>0</v>
      </c>
      <c r="M22" s="178">
        <f t="shared" ca="1" si="9"/>
        <v>365.45</v>
      </c>
      <c r="N22" s="176">
        <f t="shared" ca="1" si="10"/>
        <v>272.83999999999997</v>
      </c>
      <c r="O22" s="177">
        <f t="shared" ca="1" si="11"/>
        <v>87.61</v>
      </c>
      <c r="P22" s="177">
        <f t="shared" ca="1" si="12"/>
        <v>5</v>
      </c>
      <c r="Q22" s="177">
        <f t="shared" ca="1" si="13"/>
        <v>0</v>
      </c>
      <c r="R22" s="178">
        <f t="shared" ca="1" si="14"/>
        <v>365.45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365.45</v>
      </c>
      <c r="I23" s="180">
        <f t="shared" ca="1" si="5"/>
        <v>272.83999999999997</v>
      </c>
      <c r="J23" s="177">
        <f t="shared" ca="1" si="6"/>
        <v>87.61</v>
      </c>
      <c r="K23" s="177">
        <f t="shared" ca="1" si="7"/>
        <v>5</v>
      </c>
      <c r="L23" s="177">
        <f t="shared" ca="1" si="8"/>
        <v>0</v>
      </c>
      <c r="M23" s="178">
        <f t="shared" ca="1" si="9"/>
        <v>365.45</v>
      </c>
      <c r="N23" s="176">
        <f t="shared" ca="1" si="10"/>
        <v>272.83999999999997</v>
      </c>
      <c r="O23" s="177">
        <f t="shared" ca="1" si="11"/>
        <v>87.61</v>
      </c>
      <c r="P23" s="177">
        <f t="shared" ca="1" si="12"/>
        <v>5</v>
      </c>
      <c r="Q23" s="177">
        <f t="shared" ca="1" si="13"/>
        <v>0</v>
      </c>
      <c r="R23" s="178">
        <f t="shared" ca="1" si="14"/>
        <v>365.45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365.45</v>
      </c>
      <c r="I24" s="180">
        <f t="shared" ca="1" si="5"/>
        <v>272.83999999999997</v>
      </c>
      <c r="J24" s="177">
        <f t="shared" ca="1" si="6"/>
        <v>87.61</v>
      </c>
      <c r="K24" s="177">
        <f t="shared" ca="1" si="7"/>
        <v>5</v>
      </c>
      <c r="L24" s="177">
        <f t="shared" ca="1" si="8"/>
        <v>0</v>
      </c>
      <c r="M24" s="178">
        <f t="shared" ca="1" si="9"/>
        <v>365.45</v>
      </c>
      <c r="N24" s="176">
        <f t="shared" ca="1" si="10"/>
        <v>272.83999999999997</v>
      </c>
      <c r="O24" s="177">
        <f t="shared" ca="1" si="11"/>
        <v>87.61</v>
      </c>
      <c r="P24" s="177">
        <f t="shared" ca="1" si="12"/>
        <v>5</v>
      </c>
      <c r="Q24" s="177">
        <f t="shared" ca="1" si="13"/>
        <v>0</v>
      </c>
      <c r="R24" s="178">
        <f t="shared" ca="1" si="14"/>
        <v>365.45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365.45</v>
      </c>
      <c r="I25" s="180">
        <f t="shared" ca="1" si="5"/>
        <v>272.83999999999997</v>
      </c>
      <c r="J25" s="177">
        <f t="shared" ca="1" si="6"/>
        <v>87.61</v>
      </c>
      <c r="K25" s="177">
        <f t="shared" ca="1" si="7"/>
        <v>5</v>
      </c>
      <c r="L25" s="177">
        <f t="shared" ca="1" si="8"/>
        <v>0</v>
      </c>
      <c r="M25" s="178">
        <f t="shared" ca="1" si="9"/>
        <v>365.45</v>
      </c>
      <c r="N25" s="176">
        <f t="shared" ca="1" si="10"/>
        <v>272.83999999999997</v>
      </c>
      <c r="O25" s="177">
        <f t="shared" ca="1" si="11"/>
        <v>87.61</v>
      </c>
      <c r="P25" s="177">
        <f t="shared" ca="1" si="12"/>
        <v>5</v>
      </c>
      <c r="Q25" s="177">
        <f t="shared" ca="1" si="13"/>
        <v>0</v>
      </c>
      <c r="R25" s="178">
        <f t="shared" ca="1" si="14"/>
        <v>365.45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365.45</v>
      </c>
      <c r="I26" s="180">
        <f t="shared" ca="1" si="5"/>
        <v>272.83999999999997</v>
      </c>
      <c r="J26" s="177">
        <f t="shared" ca="1" si="6"/>
        <v>87.61</v>
      </c>
      <c r="K26" s="177">
        <f t="shared" ca="1" si="7"/>
        <v>5</v>
      </c>
      <c r="L26" s="177">
        <f t="shared" ca="1" si="8"/>
        <v>0</v>
      </c>
      <c r="M26" s="178">
        <f t="shared" ca="1" si="9"/>
        <v>365.45</v>
      </c>
      <c r="N26" s="176">
        <f t="shared" ca="1" si="10"/>
        <v>272.83999999999997</v>
      </c>
      <c r="O26" s="177">
        <f t="shared" ca="1" si="11"/>
        <v>87.61</v>
      </c>
      <c r="P26" s="177">
        <f t="shared" ca="1" si="12"/>
        <v>5</v>
      </c>
      <c r="Q26" s="177">
        <f t="shared" ca="1" si="13"/>
        <v>0</v>
      </c>
      <c r="R26" s="178">
        <f t="shared" ca="1" si="14"/>
        <v>365.45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365.45</v>
      </c>
      <c r="I27" s="180">
        <f t="shared" ca="1" si="5"/>
        <v>272.83999999999997</v>
      </c>
      <c r="J27" s="177">
        <f t="shared" ca="1" si="6"/>
        <v>87.61</v>
      </c>
      <c r="K27" s="177">
        <f t="shared" ca="1" si="7"/>
        <v>5</v>
      </c>
      <c r="L27" s="177">
        <f t="shared" ca="1" si="8"/>
        <v>0</v>
      </c>
      <c r="M27" s="178">
        <f t="shared" ca="1" si="9"/>
        <v>365.45</v>
      </c>
      <c r="N27" s="176">
        <f t="shared" ca="1" si="10"/>
        <v>272.83999999999997</v>
      </c>
      <c r="O27" s="177">
        <f t="shared" ca="1" si="11"/>
        <v>87.61</v>
      </c>
      <c r="P27" s="177">
        <f t="shared" ca="1" si="12"/>
        <v>5</v>
      </c>
      <c r="Q27" s="177">
        <f t="shared" ca="1" si="13"/>
        <v>0</v>
      </c>
      <c r="R27" s="178">
        <f t="shared" ca="1" si="14"/>
        <v>365.45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365.45</v>
      </c>
      <c r="I28" s="180">
        <f t="shared" ca="1" si="5"/>
        <v>272.83999999999997</v>
      </c>
      <c r="J28" s="177">
        <f t="shared" ca="1" si="6"/>
        <v>87.61</v>
      </c>
      <c r="K28" s="177">
        <f t="shared" ca="1" si="7"/>
        <v>5</v>
      </c>
      <c r="L28" s="177">
        <f t="shared" ca="1" si="8"/>
        <v>0</v>
      </c>
      <c r="M28" s="178">
        <f t="shared" ca="1" si="9"/>
        <v>365.45</v>
      </c>
      <c r="N28" s="176">
        <f t="shared" ca="1" si="10"/>
        <v>272.83999999999997</v>
      </c>
      <c r="O28" s="177">
        <f t="shared" ca="1" si="11"/>
        <v>87.61</v>
      </c>
      <c r="P28" s="177">
        <f t="shared" ca="1" si="12"/>
        <v>5</v>
      </c>
      <c r="Q28" s="177">
        <f t="shared" ca="1" si="13"/>
        <v>0</v>
      </c>
      <c r="R28" s="178">
        <f t="shared" ca="1" si="14"/>
        <v>365.45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365.45</v>
      </c>
      <c r="I29" s="180">
        <f t="shared" ca="1" si="5"/>
        <v>272.83999999999997</v>
      </c>
      <c r="J29" s="177">
        <f t="shared" ca="1" si="6"/>
        <v>87.61</v>
      </c>
      <c r="K29" s="177">
        <f t="shared" ca="1" si="7"/>
        <v>5</v>
      </c>
      <c r="L29" s="177">
        <f t="shared" ca="1" si="8"/>
        <v>0</v>
      </c>
      <c r="M29" s="178">
        <f t="shared" ca="1" si="9"/>
        <v>365.45</v>
      </c>
      <c r="N29" s="176">
        <f t="shared" ca="1" si="10"/>
        <v>272.83999999999997</v>
      </c>
      <c r="O29" s="177">
        <f t="shared" ca="1" si="11"/>
        <v>87.61</v>
      </c>
      <c r="P29" s="177">
        <f t="shared" ca="1" si="12"/>
        <v>5</v>
      </c>
      <c r="Q29" s="177">
        <f t="shared" ca="1" si="13"/>
        <v>0</v>
      </c>
      <c r="R29" s="178">
        <f t="shared" ca="1" si="14"/>
        <v>365.45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365.45</v>
      </c>
      <c r="I30" s="180">
        <f t="shared" ca="1" si="5"/>
        <v>272.83999999999997</v>
      </c>
      <c r="J30" s="177">
        <f t="shared" ca="1" si="6"/>
        <v>87.61</v>
      </c>
      <c r="K30" s="177">
        <f t="shared" ca="1" si="7"/>
        <v>5</v>
      </c>
      <c r="L30" s="177">
        <f t="shared" ca="1" si="8"/>
        <v>0</v>
      </c>
      <c r="M30" s="178">
        <f t="shared" ca="1" si="9"/>
        <v>365.45</v>
      </c>
      <c r="N30" s="176">
        <f t="shared" ca="1" si="10"/>
        <v>272.83999999999997</v>
      </c>
      <c r="O30" s="177">
        <f t="shared" ca="1" si="11"/>
        <v>87.61</v>
      </c>
      <c r="P30" s="177">
        <f t="shared" ca="1" si="12"/>
        <v>5</v>
      </c>
      <c r="Q30" s="177">
        <f t="shared" ca="1" si="13"/>
        <v>0</v>
      </c>
      <c r="R30" s="178">
        <f t="shared" ca="1" si="14"/>
        <v>365.45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365.45</v>
      </c>
      <c r="I31" s="180">
        <f t="shared" ca="1" si="5"/>
        <v>272.83999999999997</v>
      </c>
      <c r="J31" s="177">
        <f t="shared" ca="1" si="6"/>
        <v>87.61</v>
      </c>
      <c r="K31" s="177">
        <f t="shared" ca="1" si="7"/>
        <v>5</v>
      </c>
      <c r="L31" s="177">
        <f t="shared" ca="1" si="8"/>
        <v>0</v>
      </c>
      <c r="M31" s="178">
        <f t="shared" ca="1" si="9"/>
        <v>365.45</v>
      </c>
      <c r="N31" s="176">
        <f t="shared" ca="1" si="10"/>
        <v>272.83999999999997</v>
      </c>
      <c r="O31" s="177">
        <f t="shared" ca="1" si="11"/>
        <v>87.61</v>
      </c>
      <c r="P31" s="177">
        <f t="shared" ca="1" si="12"/>
        <v>5</v>
      </c>
      <c r="Q31" s="177">
        <f t="shared" ca="1" si="13"/>
        <v>0</v>
      </c>
      <c r="R31" s="178">
        <f t="shared" ca="1" si="14"/>
        <v>365.45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365.45</v>
      </c>
      <c r="I32" s="180">
        <f t="shared" ca="1" si="5"/>
        <v>272.83999999999997</v>
      </c>
      <c r="J32" s="177">
        <f t="shared" ca="1" si="6"/>
        <v>87.61</v>
      </c>
      <c r="K32" s="177">
        <f t="shared" ca="1" si="7"/>
        <v>5</v>
      </c>
      <c r="L32" s="177">
        <f t="shared" ca="1" si="8"/>
        <v>0</v>
      </c>
      <c r="M32" s="178">
        <f t="shared" ca="1" si="9"/>
        <v>365.45</v>
      </c>
      <c r="N32" s="176">
        <f t="shared" ca="1" si="10"/>
        <v>272.83999999999997</v>
      </c>
      <c r="O32" s="177">
        <f t="shared" ca="1" si="11"/>
        <v>87.61</v>
      </c>
      <c r="P32" s="177">
        <f t="shared" ca="1" si="12"/>
        <v>5</v>
      </c>
      <c r="Q32" s="177">
        <f t="shared" ca="1" si="13"/>
        <v>0</v>
      </c>
      <c r="R32" s="178">
        <f t="shared" ca="1" si="14"/>
        <v>365.45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365.45</v>
      </c>
      <c r="I33" s="180">
        <f t="shared" ca="1" si="5"/>
        <v>272.83999999999997</v>
      </c>
      <c r="J33" s="177">
        <f t="shared" ca="1" si="6"/>
        <v>87.61</v>
      </c>
      <c r="K33" s="177">
        <f t="shared" ca="1" si="7"/>
        <v>5</v>
      </c>
      <c r="L33" s="177">
        <f t="shared" ca="1" si="8"/>
        <v>0</v>
      </c>
      <c r="M33" s="178">
        <f t="shared" ca="1" si="9"/>
        <v>365.45</v>
      </c>
      <c r="N33" s="176">
        <f t="shared" ca="1" si="10"/>
        <v>272.83999999999997</v>
      </c>
      <c r="O33" s="177">
        <f t="shared" ca="1" si="11"/>
        <v>87.61</v>
      </c>
      <c r="P33" s="177">
        <f t="shared" ca="1" si="12"/>
        <v>5</v>
      </c>
      <c r="Q33" s="177">
        <f t="shared" ca="1" si="13"/>
        <v>0</v>
      </c>
      <c r="R33" s="178">
        <f t="shared" ca="1" si="14"/>
        <v>365.45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365.45</v>
      </c>
      <c r="I34" s="180">
        <f t="shared" ca="1" si="5"/>
        <v>272.83999999999997</v>
      </c>
      <c r="J34" s="177">
        <f t="shared" ca="1" si="6"/>
        <v>87.61</v>
      </c>
      <c r="K34" s="177">
        <f t="shared" ca="1" si="7"/>
        <v>5</v>
      </c>
      <c r="L34" s="177">
        <f t="shared" ca="1" si="8"/>
        <v>0</v>
      </c>
      <c r="M34" s="178">
        <f t="shared" ca="1" si="9"/>
        <v>365.45</v>
      </c>
      <c r="N34" s="176">
        <f t="shared" ca="1" si="10"/>
        <v>272.83999999999997</v>
      </c>
      <c r="O34" s="177">
        <f t="shared" ca="1" si="11"/>
        <v>87.61</v>
      </c>
      <c r="P34" s="177">
        <f t="shared" ca="1" si="12"/>
        <v>5</v>
      </c>
      <c r="Q34" s="177">
        <f t="shared" ca="1" si="13"/>
        <v>0</v>
      </c>
      <c r="R34" s="178">
        <f t="shared" ca="1" si="14"/>
        <v>365.45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365.45</v>
      </c>
      <c r="I35" s="180">
        <f t="shared" ca="1" si="5"/>
        <v>272.83999999999997</v>
      </c>
      <c r="J35" s="177">
        <f t="shared" ca="1" si="6"/>
        <v>87.61</v>
      </c>
      <c r="K35" s="177">
        <f t="shared" ca="1" si="7"/>
        <v>5</v>
      </c>
      <c r="L35" s="177">
        <f t="shared" ca="1" si="8"/>
        <v>0</v>
      </c>
      <c r="M35" s="178">
        <f t="shared" ca="1" si="9"/>
        <v>365.45</v>
      </c>
      <c r="N35" s="176">
        <f t="shared" ca="1" si="10"/>
        <v>272.83999999999997</v>
      </c>
      <c r="O35" s="177">
        <f t="shared" ca="1" si="11"/>
        <v>87.61</v>
      </c>
      <c r="P35" s="177">
        <f t="shared" ca="1" si="12"/>
        <v>5</v>
      </c>
      <c r="Q35" s="177">
        <f t="shared" ca="1" si="13"/>
        <v>0</v>
      </c>
      <c r="R35" s="178">
        <f t="shared" ca="1" si="14"/>
        <v>365.45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365.45</v>
      </c>
      <c r="I36" s="180">
        <f t="shared" ca="1" si="5"/>
        <v>272.83999999999997</v>
      </c>
      <c r="J36" s="177">
        <f t="shared" ca="1" si="6"/>
        <v>87.61</v>
      </c>
      <c r="K36" s="177">
        <f t="shared" ca="1" si="7"/>
        <v>5</v>
      </c>
      <c r="L36" s="177">
        <f t="shared" ca="1" si="8"/>
        <v>0</v>
      </c>
      <c r="M36" s="178">
        <f t="shared" ca="1" si="9"/>
        <v>365.45</v>
      </c>
      <c r="N36" s="176">
        <f t="shared" ca="1" si="10"/>
        <v>272.83999999999997</v>
      </c>
      <c r="O36" s="177">
        <f t="shared" ca="1" si="11"/>
        <v>87.61</v>
      </c>
      <c r="P36" s="177">
        <f t="shared" ca="1" si="12"/>
        <v>5</v>
      </c>
      <c r="Q36" s="177">
        <f t="shared" ca="1" si="13"/>
        <v>0</v>
      </c>
      <c r="R36" s="178">
        <f t="shared" ca="1" si="14"/>
        <v>365.45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365.45</v>
      </c>
      <c r="I37" s="180">
        <f t="shared" ca="1" si="5"/>
        <v>272.83999999999997</v>
      </c>
      <c r="J37" s="177">
        <f t="shared" ca="1" si="6"/>
        <v>87.61</v>
      </c>
      <c r="K37" s="177">
        <f t="shared" ca="1" si="7"/>
        <v>5</v>
      </c>
      <c r="L37" s="177">
        <f t="shared" ca="1" si="8"/>
        <v>0</v>
      </c>
      <c r="M37" s="178">
        <f t="shared" ca="1" si="9"/>
        <v>365.45</v>
      </c>
      <c r="N37" s="176">
        <f t="shared" ca="1" si="10"/>
        <v>272.83999999999997</v>
      </c>
      <c r="O37" s="177">
        <f t="shared" ca="1" si="11"/>
        <v>87.61</v>
      </c>
      <c r="P37" s="177">
        <f t="shared" ca="1" si="12"/>
        <v>5</v>
      </c>
      <c r="Q37" s="177">
        <f t="shared" ca="1" si="13"/>
        <v>0</v>
      </c>
      <c r="R37" s="178">
        <f t="shared" ca="1" si="14"/>
        <v>365.45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365.45</v>
      </c>
      <c r="I38" s="180">
        <f t="shared" ca="1" si="5"/>
        <v>272.83999999999997</v>
      </c>
      <c r="J38" s="177">
        <f t="shared" ca="1" si="6"/>
        <v>87.61</v>
      </c>
      <c r="K38" s="177">
        <f t="shared" ca="1" si="7"/>
        <v>5</v>
      </c>
      <c r="L38" s="177">
        <f t="shared" ca="1" si="8"/>
        <v>0</v>
      </c>
      <c r="M38" s="178">
        <f t="shared" ca="1" si="9"/>
        <v>365.45</v>
      </c>
      <c r="N38" s="176">
        <f t="shared" ca="1" si="10"/>
        <v>272.83999999999997</v>
      </c>
      <c r="O38" s="177">
        <f t="shared" ca="1" si="11"/>
        <v>87.61</v>
      </c>
      <c r="P38" s="177">
        <f t="shared" ca="1" si="12"/>
        <v>5</v>
      </c>
      <c r="Q38" s="177">
        <f t="shared" ca="1" si="13"/>
        <v>0</v>
      </c>
      <c r="R38" s="178">
        <f t="shared" ca="1" si="14"/>
        <v>365.45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365.45</v>
      </c>
      <c r="I39" s="180">
        <f t="shared" ca="1" si="5"/>
        <v>272.83999999999997</v>
      </c>
      <c r="J39" s="177">
        <f t="shared" ca="1" si="6"/>
        <v>87.61</v>
      </c>
      <c r="K39" s="177">
        <f t="shared" ca="1" si="7"/>
        <v>5</v>
      </c>
      <c r="L39" s="177">
        <f t="shared" ca="1" si="8"/>
        <v>0</v>
      </c>
      <c r="M39" s="178">
        <f t="shared" ca="1" si="9"/>
        <v>365.45</v>
      </c>
      <c r="N39" s="176">
        <f t="shared" ca="1" si="10"/>
        <v>272.83999999999997</v>
      </c>
      <c r="O39" s="177">
        <f t="shared" ca="1" si="11"/>
        <v>87.61</v>
      </c>
      <c r="P39" s="177">
        <f t="shared" ca="1" si="12"/>
        <v>5</v>
      </c>
      <c r="Q39" s="177">
        <f t="shared" ca="1" si="13"/>
        <v>0</v>
      </c>
      <c r="R39" s="178">
        <f t="shared" ca="1" si="14"/>
        <v>365.45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365.45</v>
      </c>
      <c r="I40" s="180">
        <f t="shared" ca="1" si="5"/>
        <v>272.83999999999997</v>
      </c>
      <c r="J40" s="177">
        <f t="shared" ca="1" si="6"/>
        <v>87.61</v>
      </c>
      <c r="K40" s="177">
        <f t="shared" ca="1" si="7"/>
        <v>5</v>
      </c>
      <c r="L40" s="177">
        <f t="shared" ca="1" si="8"/>
        <v>0</v>
      </c>
      <c r="M40" s="178">
        <f t="shared" ca="1" si="9"/>
        <v>365.45</v>
      </c>
      <c r="N40" s="176">
        <f t="shared" ca="1" si="10"/>
        <v>272.83999999999997</v>
      </c>
      <c r="O40" s="177">
        <f t="shared" ca="1" si="11"/>
        <v>87.61</v>
      </c>
      <c r="P40" s="177">
        <f t="shared" ca="1" si="12"/>
        <v>5</v>
      </c>
      <c r="Q40" s="177">
        <f t="shared" ca="1" si="13"/>
        <v>0</v>
      </c>
      <c r="R40" s="178">
        <f t="shared" ca="1" si="14"/>
        <v>365.45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365.45</v>
      </c>
      <c r="I41" s="180">
        <f t="shared" ca="1" si="5"/>
        <v>272.83999999999997</v>
      </c>
      <c r="J41" s="177">
        <f t="shared" ca="1" si="6"/>
        <v>87.61</v>
      </c>
      <c r="K41" s="177">
        <f t="shared" ca="1" si="7"/>
        <v>5</v>
      </c>
      <c r="L41" s="177">
        <f t="shared" ca="1" si="8"/>
        <v>0</v>
      </c>
      <c r="M41" s="178">
        <f t="shared" ca="1" si="9"/>
        <v>365.45</v>
      </c>
      <c r="N41" s="176">
        <f t="shared" ca="1" si="10"/>
        <v>272.83999999999997</v>
      </c>
      <c r="O41" s="177">
        <f t="shared" ca="1" si="11"/>
        <v>87.61</v>
      </c>
      <c r="P41" s="177">
        <f t="shared" ca="1" si="12"/>
        <v>5</v>
      </c>
      <c r="Q41" s="177">
        <f t="shared" ca="1" si="13"/>
        <v>0</v>
      </c>
      <c r="R41" s="178">
        <f t="shared" ca="1" si="14"/>
        <v>365.45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365.45</v>
      </c>
      <c r="I42" s="180">
        <f t="shared" ca="1" si="5"/>
        <v>272.83999999999997</v>
      </c>
      <c r="J42" s="177">
        <f t="shared" ca="1" si="6"/>
        <v>87.61</v>
      </c>
      <c r="K42" s="177">
        <f t="shared" ca="1" si="7"/>
        <v>5</v>
      </c>
      <c r="L42" s="177">
        <f t="shared" ca="1" si="8"/>
        <v>0</v>
      </c>
      <c r="M42" s="178">
        <f t="shared" ca="1" si="9"/>
        <v>365.45</v>
      </c>
      <c r="N42" s="176">
        <f t="shared" ca="1" si="10"/>
        <v>272.83999999999997</v>
      </c>
      <c r="O42" s="177">
        <f t="shared" ca="1" si="11"/>
        <v>87.61</v>
      </c>
      <c r="P42" s="177">
        <f t="shared" ca="1" si="12"/>
        <v>5</v>
      </c>
      <c r="Q42" s="177">
        <f t="shared" ca="1" si="13"/>
        <v>0</v>
      </c>
      <c r="R42" s="178">
        <f t="shared" ca="1" si="14"/>
        <v>365.45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365.45</v>
      </c>
      <c r="I43" s="180">
        <f t="shared" ca="1" si="5"/>
        <v>272.83999999999997</v>
      </c>
      <c r="J43" s="177">
        <f t="shared" ca="1" si="6"/>
        <v>87.61</v>
      </c>
      <c r="K43" s="177">
        <f t="shared" ca="1" si="7"/>
        <v>5</v>
      </c>
      <c r="L43" s="177">
        <f t="shared" ca="1" si="8"/>
        <v>0</v>
      </c>
      <c r="M43" s="178">
        <f t="shared" ca="1" si="9"/>
        <v>365.45</v>
      </c>
      <c r="N43" s="176">
        <f t="shared" ca="1" si="10"/>
        <v>272.83999999999997</v>
      </c>
      <c r="O43" s="177">
        <f t="shared" ca="1" si="11"/>
        <v>87.61</v>
      </c>
      <c r="P43" s="177">
        <f t="shared" ca="1" si="12"/>
        <v>5</v>
      </c>
      <c r="Q43" s="177">
        <f t="shared" ca="1" si="13"/>
        <v>0</v>
      </c>
      <c r="R43" s="178">
        <f t="shared" ca="1" si="14"/>
        <v>365.45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365.45</v>
      </c>
      <c r="I44" s="180">
        <f t="shared" ca="1" si="5"/>
        <v>272.83999999999997</v>
      </c>
      <c r="J44" s="177">
        <f t="shared" ca="1" si="6"/>
        <v>87.61</v>
      </c>
      <c r="K44" s="177">
        <f t="shared" ca="1" si="7"/>
        <v>5</v>
      </c>
      <c r="L44" s="177">
        <f t="shared" ca="1" si="8"/>
        <v>0</v>
      </c>
      <c r="M44" s="178">
        <f t="shared" ca="1" si="9"/>
        <v>365.45</v>
      </c>
      <c r="N44" s="176">
        <f t="shared" ca="1" si="10"/>
        <v>272.83999999999997</v>
      </c>
      <c r="O44" s="177">
        <f t="shared" ca="1" si="11"/>
        <v>87.61</v>
      </c>
      <c r="P44" s="177">
        <f t="shared" ca="1" si="12"/>
        <v>5</v>
      </c>
      <c r="Q44" s="177">
        <f t="shared" ca="1" si="13"/>
        <v>0</v>
      </c>
      <c r="R44" s="178">
        <f t="shared" ca="1" si="14"/>
        <v>365.45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365.45</v>
      </c>
      <c r="I45" s="180">
        <f t="shared" ca="1" si="5"/>
        <v>272.83999999999997</v>
      </c>
      <c r="J45" s="177">
        <f t="shared" ca="1" si="6"/>
        <v>87.61</v>
      </c>
      <c r="K45" s="177">
        <f t="shared" ca="1" si="7"/>
        <v>5</v>
      </c>
      <c r="L45" s="177">
        <f t="shared" ca="1" si="8"/>
        <v>0</v>
      </c>
      <c r="M45" s="178">
        <f t="shared" ca="1" si="9"/>
        <v>365.45</v>
      </c>
      <c r="N45" s="176">
        <f t="shared" ca="1" si="10"/>
        <v>272.83999999999997</v>
      </c>
      <c r="O45" s="177">
        <f t="shared" ca="1" si="11"/>
        <v>87.61</v>
      </c>
      <c r="P45" s="177">
        <f t="shared" ca="1" si="12"/>
        <v>5</v>
      </c>
      <c r="Q45" s="177">
        <f t="shared" ca="1" si="13"/>
        <v>0</v>
      </c>
      <c r="R45" s="178">
        <f t="shared" ca="1" si="14"/>
        <v>365.45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365.45</v>
      </c>
      <c r="I46" s="180">
        <f t="shared" ca="1" si="5"/>
        <v>272.83999999999997</v>
      </c>
      <c r="J46" s="177">
        <f t="shared" ca="1" si="6"/>
        <v>87.61</v>
      </c>
      <c r="K46" s="177">
        <f t="shared" ca="1" si="7"/>
        <v>5</v>
      </c>
      <c r="L46" s="177">
        <f t="shared" ca="1" si="8"/>
        <v>0</v>
      </c>
      <c r="M46" s="178">
        <f t="shared" ca="1" si="9"/>
        <v>365.45</v>
      </c>
      <c r="N46" s="176">
        <f t="shared" ca="1" si="10"/>
        <v>272.83999999999997</v>
      </c>
      <c r="O46" s="177">
        <f t="shared" ca="1" si="11"/>
        <v>87.61</v>
      </c>
      <c r="P46" s="177">
        <f t="shared" ca="1" si="12"/>
        <v>5</v>
      </c>
      <c r="Q46" s="177">
        <f t="shared" ca="1" si="13"/>
        <v>0</v>
      </c>
      <c r="R46" s="178">
        <f t="shared" ca="1" si="14"/>
        <v>365.45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365.45</v>
      </c>
      <c r="I47" s="180">
        <f t="shared" ca="1" si="5"/>
        <v>273.26</v>
      </c>
      <c r="J47" s="177">
        <f t="shared" ca="1" si="6"/>
        <v>87.21</v>
      </c>
      <c r="K47" s="177">
        <f t="shared" ca="1" si="7"/>
        <v>4.9800000000000004</v>
      </c>
      <c r="L47" s="177">
        <f t="shared" ca="1" si="8"/>
        <v>0</v>
      </c>
      <c r="M47" s="178">
        <f t="shared" ca="1" si="9"/>
        <v>365.45</v>
      </c>
      <c r="N47" s="176">
        <f t="shared" ca="1" si="10"/>
        <v>273.26</v>
      </c>
      <c r="O47" s="177">
        <f t="shared" ca="1" si="11"/>
        <v>87.21</v>
      </c>
      <c r="P47" s="177">
        <f t="shared" ca="1" si="12"/>
        <v>4.9800000000000004</v>
      </c>
      <c r="Q47" s="177">
        <f t="shared" ca="1" si="13"/>
        <v>0</v>
      </c>
      <c r="R47" s="178">
        <f t="shared" ca="1" si="14"/>
        <v>365.45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365.45</v>
      </c>
      <c r="I48" s="180">
        <f t="shared" ca="1" si="5"/>
        <v>273.26</v>
      </c>
      <c r="J48" s="177">
        <f t="shared" ca="1" si="6"/>
        <v>87.21</v>
      </c>
      <c r="K48" s="177">
        <f t="shared" ca="1" si="7"/>
        <v>4.9800000000000004</v>
      </c>
      <c r="L48" s="177">
        <f t="shared" ca="1" si="8"/>
        <v>0</v>
      </c>
      <c r="M48" s="178">
        <f t="shared" ca="1" si="9"/>
        <v>365.45</v>
      </c>
      <c r="N48" s="176">
        <f t="shared" ca="1" si="10"/>
        <v>273.26</v>
      </c>
      <c r="O48" s="177">
        <f t="shared" ca="1" si="11"/>
        <v>87.21</v>
      </c>
      <c r="P48" s="177">
        <f t="shared" ca="1" si="12"/>
        <v>4.9800000000000004</v>
      </c>
      <c r="Q48" s="177">
        <f t="shared" ca="1" si="13"/>
        <v>0</v>
      </c>
      <c r="R48" s="178">
        <f t="shared" ca="1" si="14"/>
        <v>365.45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365.45</v>
      </c>
      <c r="I49" s="180">
        <f t="shared" ca="1" si="5"/>
        <v>273.26</v>
      </c>
      <c r="J49" s="177">
        <f t="shared" ca="1" si="6"/>
        <v>87.21</v>
      </c>
      <c r="K49" s="177">
        <f t="shared" ca="1" si="7"/>
        <v>4.9800000000000004</v>
      </c>
      <c r="L49" s="177">
        <f t="shared" ca="1" si="8"/>
        <v>0</v>
      </c>
      <c r="M49" s="178">
        <f t="shared" ca="1" si="9"/>
        <v>365.45</v>
      </c>
      <c r="N49" s="176">
        <f t="shared" ca="1" si="10"/>
        <v>273.26</v>
      </c>
      <c r="O49" s="177">
        <f t="shared" ca="1" si="11"/>
        <v>87.21</v>
      </c>
      <c r="P49" s="177">
        <f t="shared" ca="1" si="12"/>
        <v>4.9800000000000004</v>
      </c>
      <c r="Q49" s="177">
        <f t="shared" ca="1" si="13"/>
        <v>0</v>
      </c>
      <c r="R49" s="178">
        <f t="shared" ca="1" si="14"/>
        <v>365.45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365.45</v>
      </c>
      <c r="I50" s="180">
        <f t="shared" ca="1" si="5"/>
        <v>273.26</v>
      </c>
      <c r="J50" s="177">
        <f t="shared" ca="1" si="6"/>
        <v>87.21</v>
      </c>
      <c r="K50" s="177">
        <f t="shared" ca="1" si="7"/>
        <v>4.9800000000000004</v>
      </c>
      <c r="L50" s="177">
        <f t="shared" ca="1" si="8"/>
        <v>0</v>
      </c>
      <c r="M50" s="178">
        <f t="shared" ca="1" si="9"/>
        <v>365.45</v>
      </c>
      <c r="N50" s="176">
        <f t="shared" ca="1" si="10"/>
        <v>273.26</v>
      </c>
      <c r="O50" s="177">
        <f t="shared" ca="1" si="11"/>
        <v>87.21</v>
      </c>
      <c r="P50" s="177">
        <f t="shared" ca="1" si="12"/>
        <v>4.9800000000000004</v>
      </c>
      <c r="Q50" s="177">
        <f t="shared" ca="1" si="13"/>
        <v>0</v>
      </c>
      <c r="R50" s="178">
        <f t="shared" ca="1" si="14"/>
        <v>365.45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365.45</v>
      </c>
      <c r="I51" s="180">
        <f t="shared" ca="1" si="5"/>
        <v>273.26</v>
      </c>
      <c r="J51" s="177">
        <f t="shared" ca="1" si="6"/>
        <v>87.21</v>
      </c>
      <c r="K51" s="177">
        <f t="shared" ca="1" si="7"/>
        <v>4.9800000000000004</v>
      </c>
      <c r="L51" s="177">
        <f t="shared" ca="1" si="8"/>
        <v>0</v>
      </c>
      <c r="M51" s="178">
        <f t="shared" ca="1" si="9"/>
        <v>365.45</v>
      </c>
      <c r="N51" s="176">
        <f t="shared" ca="1" si="10"/>
        <v>273.26</v>
      </c>
      <c r="O51" s="177">
        <f t="shared" ca="1" si="11"/>
        <v>87.21</v>
      </c>
      <c r="P51" s="177">
        <f t="shared" ca="1" si="12"/>
        <v>4.9800000000000004</v>
      </c>
      <c r="Q51" s="177">
        <f t="shared" ca="1" si="13"/>
        <v>0</v>
      </c>
      <c r="R51" s="178">
        <f t="shared" ca="1" si="14"/>
        <v>365.45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365.45</v>
      </c>
      <c r="I52" s="180">
        <f t="shared" ca="1" si="5"/>
        <v>273.26</v>
      </c>
      <c r="J52" s="177">
        <f t="shared" ca="1" si="6"/>
        <v>87.21</v>
      </c>
      <c r="K52" s="177">
        <f t="shared" ca="1" si="7"/>
        <v>4.9800000000000004</v>
      </c>
      <c r="L52" s="177">
        <f t="shared" ca="1" si="8"/>
        <v>0</v>
      </c>
      <c r="M52" s="178">
        <f t="shared" ca="1" si="9"/>
        <v>365.45</v>
      </c>
      <c r="N52" s="176">
        <f t="shared" ca="1" si="10"/>
        <v>273.26</v>
      </c>
      <c r="O52" s="177">
        <f t="shared" ca="1" si="11"/>
        <v>87.21</v>
      </c>
      <c r="P52" s="177">
        <f t="shared" ca="1" si="12"/>
        <v>4.9800000000000004</v>
      </c>
      <c r="Q52" s="177">
        <f t="shared" ca="1" si="13"/>
        <v>0</v>
      </c>
      <c r="R52" s="178">
        <f t="shared" ca="1" si="14"/>
        <v>365.45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365.45</v>
      </c>
      <c r="I53" s="180">
        <f t="shared" ca="1" si="5"/>
        <v>273.26</v>
      </c>
      <c r="J53" s="177">
        <f t="shared" ca="1" si="6"/>
        <v>87.21</v>
      </c>
      <c r="K53" s="177">
        <f t="shared" ca="1" si="7"/>
        <v>4.9800000000000004</v>
      </c>
      <c r="L53" s="177">
        <f t="shared" ca="1" si="8"/>
        <v>0</v>
      </c>
      <c r="M53" s="178">
        <f t="shared" ca="1" si="9"/>
        <v>365.45</v>
      </c>
      <c r="N53" s="176">
        <f t="shared" ca="1" si="10"/>
        <v>273.26</v>
      </c>
      <c r="O53" s="177">
        <f t="shared" ca="1" si="11"/>
        <v>87.21</v>
      </c>
      <c r="P53" s="177">
        <f t="shared" ca="1" si="12"/>
        <v>4.9800000000000004</v>
      </c>
      <c r="Q53" s="177">
        <f t="shared" ca="1" si="13"/>
        <v>0</v>
      </c>
      <c r="R53" s="178">
        <f t="shared" ca="1" si="14"/>
        <v>365.45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365.45</v>
      </c>
      <c r="I54" s="180">
        <f t="shared" ca="1" si="5"/>
        <v>273.26</v>
      </c>
      <c r="J54" s="177">
        <f t="shared" ca="1" si="6"/>
        <v>87.21</v>
      </c>
      <c r="K54" s="177">
        <f t="shared" ca="1" si="7"/>
        <v>4.9800000000000004</v>
      </c>
      <c r="L54" s="177">
        <f t="shared" ca="1" si="8"/>
        <v>0</v>
      </c>
      <c r="M54" s="178">
        <f t="shared" ca="1" si="9"/>
        <v>365.45</v>
      </c>
      <c r="N54" s="176">
        <f t="shared" ca="1" si="10"/>
        <v>273.26</v>
      </c>
      <c r="O54" s="177">
        <f t="shared" ca="1" si="11"/>
        <v>87.21</v>
      </c>
      <c r="P54" s="177">
        <f t="shared" ca="1" si="12"/>
        <v>4.9800000000000004</v>
      </c>
      <c r="Q54" s="177">
        <f t="shared" ca="1" si="13"/>
        <v>0</v>
      </c>
      <c r="R54" s="178">
        <f t="shared" ca="1" si="14"/>
        <v>365.45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365.45</v>
      </c>
      <c r="I55" s="180">
        <f t="shared" ca="1" si="5"/>
        <v>273.26</v>
      </c>
      <c r="J55" s="177">
        <f t="shared" ca="1" si="6"/>
        <v>87.21</v>
      </c>
      <c r="K55" s="177">
        <f t="shared" ca="1" si="7"/>
        <v>4.9800000000000004</v>
      </c>
      <c r="L55" s="177">
        <f t="shared" ca="1" si="8"/>
        <v>0</v>
      </c>
      <c r="M55" s="178">
        <f t="shared" ca="1" si="9"/>
        <v>365.45</v>
      </c>
      <c r="N55" s="176">
        <f t="shared" ca="1" si="10"/>
        <v>273.26</v>
      </c>
      <c r="O55" s="177">
        <f t="shared" ca="1" si="11"/>
        <v>87.21</v>
      </c>
      <c r="P55" s="177">
        <f t="shared" ca="1" si="12"/>
        <v>4.9800000000000004</v>
      </c>
      <c r="Q55" s="177">
        <f t="shared" ca="1" si="13"/>
        <v>0</v>
      </c>
      <c r="R55" s="178">
        <f t="shared" ca="1" si="14"/>
        <v>365.45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365.45</v>
      </c>
      <c r="I56" s="180">
        <f t="shared" ca="1" si="5"/>
        <v>273.26</v>
      </c>
      <c r="J56" s="177">
        <f t="shared" ca="1" si="6"/>
        <v>87.21</v>
      </c>
      <c r="K56" s="177">
        <f t="shared" ca="1" si="7"/>
        <v>4.9800000000000004</v>
      </c>
      <c r="L56" s="177">
        <f t="shared" ca="1" si="8"/>
        <v>0</v>
      </c>
      <c r="M56" s="178">
        <f t="shared" ca="1" si="9"/>
        <v>365.45</v>
      </c>
      <c r="N56" s="176">
        <f t="shared" ca="1" si="10"/>
        <v>273.26</v>
      </c>
      <c r="O56" s="177">
        <f t="shared" ca="1" si="11"/>
        <v>87.21</v>
      </c>
      <c r="P56" s="177">
        <f t="shared" ca="1" si="12"/>
        <v>4.9800000000000004</v>
      </c>
      <c r="Q56" s="177">
        <f t="shared" ca="1" si="13"/>
        <v>0</v>
      </c>
      <c r="R56" s="178">
        <f t="shared" ca="1" si="14"/>
        <v>365.45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365.45</v>
      </c>
      <c r="I57" s="180">
        <f t="shared" ca="1" si="5"/>
        <v>273.26</v>
      </c>
      <c r="J57" s="177">
        <f t="shared" ca="1" si="6"/>
        <v>87.21</v>
      </c>
      <c r="K57" s="177">
        <f t="shared" ca="1" si="7"/>
        <v>4.9800000000000004</v>
      </c>
      <c r="L57" s="177">
        <f t="shared" ca="1" si="8"/>
        <v>0</v>
      </c>
      <c r="M57" s="178">
        <f t="shared" ca="1" si="9"/>
        <v>365.45</v>
      </c>
      <c r="N57" s="176">
        <f t="shared" ca="1" si="10"/>
        <v>273.26</v>
      </c>
      <c r="O57" s="177">
        <f t="shared" ca="1" si="11"/>
        <v>87.21</v>
      </c>
      <c r="P57" s="177">
        <f t="shared" ca="1" si="12"/>
        <v>4.9800000000000004</v>
      </c>
      <c r="Q57" s="177">
        <f t="shared" ca="1" si="13"/>
        <v>0</v>
      </c>
      <c r="R57" s="178">
        <f t="shared" ca="1" si="14"/>
        <v>365.45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365.45</v>
      </c>
      <c r="I58" s="180">
        <f t="shared" ca="1" si="5"/>
        <v>273.26</v>
      </c>
      <c r="J58" s="177">
        <f t="shared" ca="1" si="6"/>
        <v>87.21</v>
      </c>
      <c r="K58" s="177">
        <f t="shared" ca="1" si="7"/>
        <v>4.9800000000000004</v>
      </c>
      <c r="L58" s="177">
        <f t="shared" ca="1" si="8"/>
        <v>0</v>
      </c>
      <c r="M58" s="178">
        <f t="shared" ca="1" si="9"/>
        <v>365.45</v>
      </c>
      <c r="N58" s="176">
        <f t="shared" ca="1" si="10"/>
        <v>273.26</v>
      </c>
      <c r="O58" s="177">
        <f t="shared" ca="1" si="11"/>
        <v>87.21</v>
      </c>
      <c r="P58" s="177">
        <f t="shared" ca="1" si="12"/>
        <v>4.9800000000000004</v>
      </c>
      <c r="Q58" s="177">
        <f t="shared" ca="1" si="13"/>
        <v>0</v>
      </c>
      <c r="R58" s="178">
        <f t="shared" ca="1" si="14"/>
        <v>365.45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365.45</v>
      </c>
      <c r="I59" s="180">
        <f t="shared" ca="1" si="5"/>
        <v>273.26</v>
      </c>
      <c r="J59" s="177">
        <f t="shared" ca="1" si="6"/>
        <v>87.21</v>
      </c>
      <c r="K59" s="177">
        <f t="shared" ca="1" si="7"/>
        <v>4.9800000000000004</v>
      </c>
      <c r="L59" s="177">
        <f t="shared" ca="1" si="8"/>
        <v>0</v>
      </c>
      <c r="M59" s="178">
        <f t="shared" ca="1" si="9"/>
        <v>365.45</v>
      </c>
      <c r="N59" s="176">
        <f t="shared" ca="1" si="10"/>
        <v>273.26</v>
      </c>
      <c r="O59" s="177">
        <f t="shared" ca="1" si="11"/>
        <v>87.21</v>
      </c>
      <c r="P59" s="177">
        <f t="shared" ca="1" si="12"/>
        <v>4.9800000000000004</v>
      </c>
      <c r="Q59" s="177">
        <f t="shared" ca="1" si="13"/>
        <v>0</v>
      </c>
      <c r="R59" s="178">
        <f t="shared" ca="1" si="14"/>
        <v>365.45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365.45</v>
      </c>
      <c r="I60" s="180">
        <f t="shared" ca="1" si="5"/>
        <v>273.26</v>
      </c>
      <c r="J60" s="177">
        <f t="shared" ca="1" si="6"/>
        <v>87.21</v>
      </c>
      <c r="K60" s="177">
        <f t="shared" ca="1" si="7"/>
        <v>4.9800000000000004</v>
      </c>
      <c r="L60" s="177">
        <f t="shared" ca="1" si="8"/>
        <v>0</v>
      </c>
      <c r="M60" s="178">
        <f t="shared" ca="1" si="9"/>
        <v>365.45</v>
      </c>
      <c r="N60" s="176">
        <f t="shared" ca="1" si="10"/>
        <v>273.26</v>
      </c>
      <c r="O60" s="177">
        <f t="shared" ca="1" si="11"/>
        <v>87.21</v>
      </c>
      <c r="P60" s="177">
        <f t="shared" ca="1" si="12"/>
        <v>4.9800000000000004</v>
      </c>
      <c r="Q60" s="177">
        <f t="shared" ca="1" si="13"/>
        <v>0</v>
      </c>
      <c r="R60" s="178">
        <f t="shared" ca="1" si="14"/>
        <v>365.45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365.45</v>
      </c>
      <c r="I61" s="180">
        <f t="shared" ca="1" si="5"/>
        <v>273.26</v>
      </c>
      <c r="J61" s="177">
        <f t="shared" ca="1" si="6"/>
        <v>87.21</v>
      </c>
      <c r="K61" s="177">
        <f t="shared" ca="1" si="7"/>
        <v>4.9800000000000004</v>
      </c>
      <c r="L61" s="177">
        <f t="shared" ca="1" si="8"/>
        <v>0</v>
      </c>
      <c r="M61" s="178">
        <f t="shared" ca="1" si="9"/>
        <v>365.45</v>
      </c>
      <c r="N61" s="176">
        <f t="shared" ca="1" si="10"/>
        <v>273.26</v>
      </c>
      <c r="O61" s="177">
        <f t="shared" ca="1" si="11"/>
        <v>87.21</v>
      </c>
      <c r="P61" s="177">
        <f t="shared" ca="1" si="12"/>
        <v>4.9800000000000004</v>
      </c>
      <c r="Q61" s="177">
        <f t="shared" ca="1" si="13"/>
        <v>0</v>
      </c>
      <c r="R61" s="178">
        <f t="shared" ca="1" si="14"/>
        <v>365.45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365.45</v>
      </c>
      <c r="I62" s="180">
        <f t="shared" ca="1" si="5"/>
        <v>273.26</v>
      </c>
      <c r="J62" s="177">
        <f t="shared" ca="1" si="6"/>
        <v>87.21</v>
      </c>
      <c r="K62" s="177">
        <f t="shared" ca="1" si="7"/>
        <v>4.9800000000000004</v>
      </c>
      <c r="L62" s="177">
        <f t="shared" ca="1" si="8"/>
        <v>0</v>
      </c>
      <c r="M62" s="178">
        <f t="shared" ca="1" si="9"/>
        <v>365.45</v>
      </c>
      <c r="N62" s="176">
        <f t="shared" ca="1" si="10"/>
        <v>273.26</v>
      </c>
      <c r="O62" s="177">
        <f t="shared" ca="1" si="11"/>
        <v>87.21</v>
      </c>
      <c r="P62" s="177">
        <f t="shared" ca="1" si="12"/>
        <v>4.9800000000000004</v>
      </c>
      <c r="Q62" s="177">
        <f t="shared" ca="1" si="13"/>
        <v>0</v>
      </c>
      <c r="R62" s="178">
        <f t="shared" ca="1" si="14"/>
        <v>365.45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365.45</v>
      </c>
      <c r="I63" s="180">
        <f t="shared" ca="1" si="5"/>
        <v>273.26</v>
      </c>
      <c r="J63" s="177">
        <f t="shared" ca="1" si="6"/>
        <v>87.21</v>
      </c>
      <c r="K63" s="177">
        <f t="shared" ca="1" si="7"/>
        <v>4.9800000000000004</v>
      </c>
      <c r="L63" s="177">
        <f t="shared" ca="1" si="8"/>
        <v>0</v>
      </c>
      <c r="M63" s="178">
        <f t="shared" ca="1" si="9"/>
        <v>365.45</v>
      </c>
      <c r="N63" s="176">
        <f t="shared" ca="1" si="10"/>
        <v>273.26</v>
      </c>
      <c r="O63" s="177">
        <f t="shared" ca="1" si="11"/>
        <v>87.21</v>
      </c>
      <c r="P63" s="177">
        <f t="shared" ca="1" si="12"/>
        <v>4.9800000000000004</v>
      </c>
      <c r="Q63" s="177">
        <f t="shared" ca="1" si="13"/>
        <v>0</v>
      </c>
      <c r="R63" s="178">
        <f t="shared" ca="1" si="14"/>
        <v>365.45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365.45</v>
      </c>
      <c r="I64" s="180">
        <f t="shared" ca="1" si="5"/>
        <v>273.26</v>
      </c>
      <c r="J64" s="177">
        <f t="shared" ca="1" si="6"/>
        <v>87.21</v>
      </c>
      <c r="K64" s="177">
        <f t="shared" ca="1" si="7"/>
        <v>4.9800000000000004</v>
      </c>
      <c r="L64" s="177">
        <f t="shared" ca="1" si="8"/>
        <v>0</v>
      </c>
      <c r="M64" s="178">
        <f t="shared" ca="1" si="9"/>
        <v>365.45</v>
      </c>
      <c r="N64" s="176">
        <f t="shared" ca="1" si="10"/>
        <v>273.26</v>
      </c>
      <c r="O64" s="177">
        <f t="shared" ca="1" si="11"/>
        <v>87.21</v>
      </c>
      <c r="P64" s="177">
        <f t="shared" ca="1" si="12"/>
        <v>4.9800000000000004</v>
      </c>
      <c r="Q64" s="177">
        <f t="shared" ca="1" si="13"/>
        <v>0</v>
      </c>
      <c r="R64" s="178">
        <f t="shared" ca="1" si="14"/>
        <v>365.45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365.45</v>
      </c>
      <c r="I65" s="180">
        <f t="shared" ca="1" si="5"/>
        <v>273.26</v>
      </c>
      <c r="J65" s="177">
        <f t="shared" ca="1" si="6"/>
        <v>87.21</v>
      </c>
      <c r="K65" s="177">
        <f t="shared" ca="1" si="7"/>
        <v>4.9800000000000004</v>
      </c>
      <c r="L65" s="177">
        <f t="shared" ca="1" si="8"/>
        <v>0</v>
      </c>
      <c r="M65" s="178">
        <f t="shared" ca="1" si="9"/>
        <v>365.45</v>
      </c>
      <c r="N65" s="176">
        <f t="shared" ca="1" si="10"/>
        <v>273.26</v>
      </c>
      <c r="O65" s="177">
        <f t="shared" ca="1" si="11"/>
        <v>87.21</v>
      </c>
      <c r="P65" s="177">
        <f t="shared" ca="1" si="12"/>
        <v>4.9800000000000004</v>
      </c>
      <c r="Q65" s="177">
        <f t="shared" ca="1" si="13"/>
        <v>0</v>
      </c>
      <c r="R65" s="178">
        <f t="shared" ca="1" si="14"/>
        <v>365.45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365.45</v>
      </c>
      <c r="I66" s="180">
        <f t="shared" ca="1" si="5"/>
        <v>273.26</v>
      </c>
      <c r="J66" s="177">
        <f t="shared" ca="1" si="6"/>
        <v>87.21</v>
      </c>
      <c r="K66" s="177">
        <f t="shared" ca="1" si="7"/>
        <v>4.9800000000000004</v>
      </c>
      <c r="L66" s="177">
        <f t="shared" ca="1" si="8"/>
        <v>0</v>
      </c>
      <c r="M66" s="178">
        <f t="shared" ca="1" si="9"/>
        <v>365.45</v>
      </c>
      <c r="N66" s="176">
        <f t="shared" ca="1" si="10"/>
        <v>273.26</v>
      </c>
      <c r="O66" s="177">
        <f t="shared" ca="1" si="11"/>
        <v>87.21</v>
      </c>
      <c r="P66" s="177">
        <f t="shared" ca="1" si="12"/>
        <v>4.9800000000000004</v>
      </c>
      <c r="Q66" s="177">
        <f t="shared" ca="1" si="13"/>
        <v>0</v>
      </c>
      <c r="R66" s="178">
        <f t="shared" ca="1" si="14"/>
        <v>365.45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365.45</v>
      </c>
      <c r="I67" s="180">
        <f t="shared" ca="1" si="5"/>
        <v>273.26</v>
      </c>
      <c r="J67" s="177">
        <f t="shared" ca="1" si="6"/>
        <v>87.21</v>
      </c>
      <c r="K67" s="177">
        <f t="shared" ca="1" si="7"/>
        <v>4.9800000000000004</v>
      </c>
      <c r="L67" s="177">
        <f t="shared" ca="1" si="8"/>
        <v>0</v>
      </c>
      <c r="M67" s="178">
        <f t="shared" ca="1" si="9"/>
        <v>365.45</v>
      </c>
      <c r="N67" s="176">
        <f t="shared" ca="1" si="10"/>
        <v>273.26</v>
      </c>
      <c r="O67" s="177">
        <f t="shared" ca="1" si="11"/>
        <v>87.21</v>
      </c>
      <c r="P67" s="177">
        <f t="shared" ca="1" si="12"/>
        <v>4.9800000000000004</v>
      </c>
      <c r="Q67" s="177">
        <f t="shared" ca="1" si="13"/>
        <v>0</v>
      </c>
      <c r="R67" s="178">
        <f t="shared" ca="1" si="14"/>
        <v>365.45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368.17</v>
      </c>
      <c r="I68" s="180">
        <f t="shared" ref="I68:I98" ca="1" si="20">INDIRECT("BRPL_EOD!" &amp; $V$3 &amp; X68)</f>
        <v>276.02999999999997</v>
      </c>
      <c r="J68" s="177">
        <f t="shared" ref="J68:J98" ca="1" si="21">INDIRECT("BYPL_EOD!" &amp; $V$3 &amp; X68)</f>
        <v>87.17</v>
      </c>
      <c r="K68" s="177">
        <f t="shared" ref="K68:K98" ca="1" si="22">INDIRECT("TPDDL_EOD!" &amp; $V$3 &amp; X68)</f>
        <v>4.9800000000000004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368.18</v>
      </c>
      <c r="N68" s="176">
        <f t="shared" ref="N68:N98" ca="1" si="25">INDIRECT("BRPL_ISGS_exbus!" &amp; $V$3 &amp; X68)</f>
        <v>276.02250285186591</v>
      </c>
      <c r="O68" s="177">
        <f t="shared" ref="O68:O98" ca="1" si="26">INDIRECT("BYPL_ISGS_exbus!" &amp; $V$3 &amp; X68)</f>
        <v>87.16763240806128</v>
      </c>
      <c r="P68" s="177">
        <f t="shared" ref="P68:P98" ca="1" si="27">INDIRECT("TPDDL_ISGS_exbus!" &amp; $V$3 &amp; X68)</f>
        <v>4.9798647400727907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368.16999999999996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383.66</v>
      </c>
      <c r="I69" s="180">
        <f t="shared" ca="1" si="20"/>
        <v>291.52</v>
      </c>
      <c r="J69" s="177">
        <f t="shared" ca="1" si="21"/>
        <v>87.16</v>
      </c>
      <c r="K69" s="177">
        <f t="shared" ca="1" si="22"/>
        <v>4.9800000000000004</v>
      </c>
      <c r="L69" s="177">
        <f t="shared" ca="1" si="23"/>
        <v>0</v>
      </c>
      <c r="M69" s="178">
        <f t="shared" ca="1" si="24"/>
        <v>383.65999999999997</v>
      </c>
      <c r="N69" s="176">
        <f t="shared" ca="1" si="25"/>
        <v>291.52000000000004</v>
      </c>
      <c r="O69" s="177">
        <f t="shared" ca="1" si="26"/>
        <v>87.160000000000011</v>
      </c>
      <c r="P69" s="177">
        <f t="shared" ca="1" si="27"/>
        <v>4.9800000000000013</v>
      </c>
      <c r="Q69" s="177">
        <f t="shared" ca="1" si="28"/>
        <v>0</v>
      </c>
      <c r="R69" s="178">
        <f t="shared" ca="1" si="29"/>
        <v>383.66000000000008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404.97</v>
      </c>
      <c r="I70" s="180">
        <f t="shared" ca="1" si="20"/>
        <v>312.83</v>
      </c>
      <c r="J70" s="177">
        <f t="shared" ca="1" si="21"/>
        <v>87.17</v>
      </c>
      <c r="K70" s="177">
        <f t="shared" ca="1" si="22"/>
        <v>4.9800000000000004</v>
      </c>
      <c r="L70" s="177">
        <f t="shared" ca="1" si="23"/>
        <v>0</v>
      </c>
      <c r="M70" s="178">
        <f t="shared" ca="1" si="24"/>
        <v>404.98</v>
      </c>
      <c r="N70" s="176">
        <f t="shared" ca="1" si="25"/>
        <v>312.82227542100844</v>
      </c>
      <c r="O70" s="177">
        <f t="shared" ca="1" si="26"/>
        <v>87.167847548027069</v>
      </c>
      <c r="P70" s="177">
        <f t="shared" ca="1" si="27"/>
        <v>4.9798770309644924</v>
      </c>
      <c r="Q70" s="177">
        <f t="shared" ca="1" si="28"/>
        <v>0</v>
      </c>
      <c r="R70" s="178">
        <f t="shared" ca="1" si="29"/>
        <v>404.96999999999997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373.01</v>
      </c>
      <c r="I71" s="180">
        <f t="shared" ca="1" si="20"/>
        <v>280.87</v>
      </c>
      <c r="J71" s="177">
        <f t="shared" ca="1" si="21"/>
        <v>87.17</v>
      </c>
      <c r="K71" s="177">
        <f t="shared" ca="1" si="22"/>
        <v>4.9800000000000004</v>
      </c>
      <c r="L71" s="177">
        <f t="shared" ca="1" si="23"/>
        <v>0</v>
      </c>
      <c r="M71" s="178">
        <f t="shared" ca="1" si="24"/>
        <v>373.02000000000004</v>
      </c>
      <c r="N71" s="176">
        <f t="shared" ca="1" si="25"/>
        <v>280.86247037692345</v>
      </c>
      <c r="O71" s="177">
        <f t="shared" ca="1" si="26"/>
        <v>87.167663127982408</v>
      </c>
      <c r="P71" s="177">
        <f t="shared" ca="1" si="27"/>
        <v>4.9798664950940967</v>
      </c>
      <c r="Q71" s="177">
        <f t="shared" ca="1" si="28"/>
        <v>0</v>
      </c>
      <c r="R71" s="178">
        <f t="shared" ca="1" si="29"/>
        <v>373.00999999999993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411.26</v>
      </c>
      <c r="I72" s="180">
        <f t="shared" ca="1" si="20"/>
        <v>319.23</v>
      </c>
      <c r="J72" s="177">
        <f t="shared" ca="1" si="21"/>
        <v>87.06</v>
      </c>
      <c r="K72" s="177">
        <f t="shared" ca="1" si="22"/>
        <v>4.97</v>
      </c>
      <c r="L72" s="177">
        <f t="shared" ca="1" si="23"/>
        <v>0</v>
      </c>
      <c r="M72" s="178">
        <f t="shared" ca="1" si="24"/>
        <v>411.26000000000005</v>
      </c>
      <c r="N72" s="176">
        <f t="shared" ca="1" si="25"/>
        <v>319.22999999999996</v>
      </c>
      <c r="O72" s="177">
        <f t="shared" ca="1" si="26"/>
        <v>87.059999999999988</v>
      </c>
      <c r="P72" s="177">
        <f t="shared" ca="1" si="27"/>
        <v>4.9699999999999989</v>
      </c>
      <c r="Q72" s="177">
        <f t="shared" ca="1" si="28"/>
        <v>0</v>
      </c>
      <c r="R72" s="178">
        <f t="shared" ca="1" si="29"/>
        <v>411.26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440.8</v>
      </c>
      <c r="I73" s="180">
        <f t="shared" ca="1" si="20"/>
        <v>348.66</v>
      </c>
      <c r="J73" s="177">
        <f t="shared" ca="1" si="21"/>
        <v>87.16</v>
      </c>
      <c r="K73" s="177">
        <f t="shared" ca="1" si="22"/>
        <v>4.9800000000000004</v>
      </c>
      <c r="L73" s="177">
        <f t="shared" ca="1" si="23"/>
        <v>0</v>
      </c>
      <c r="M73" s="178">
        <f t="shared" ca="1" si="24"/>
        <v>440.80000000000007</v>
      </c>
      <c r="N73" s="176">
        <f t="shared" ca="1" si="25"/>
        <v>348.65999999999997</v>
      </c>
      <c r="O73" s="177">
        <f t="shared" ca="1" si="26"/>
        <v>87.159999999999982</v>
      </c>
      <c r="P73" s="177">
        <f t="shared" ca="1" si="27"/>
        <v>4.9799999999999995</v>
      </c>
      <c r="Q73" s="177">
        <f t="shared" ca="1" si="28"/>
        <v>0</v>
      </c>
      <c r="R73" s="178">
        <f t="shared" ca="1" si="29"/>
        <v>440.79999999999995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489.23</v>
      </c>
      <c r="I74" s="180">
        <f t="shared" ca="1" si="20"/>
        <v>397.09</v>
      </c>
      <c r="J74" s="177">
        <f t="shared" ca="1" si="21"/>
        <v>87.17</v>
      </c>
      <c r="K74" s="177">
        <f t="shared" ca="1" si="22"/>
        <v>4.9800000000000004</v>
      </c>
      <c r="L74" s="177">
        <f t="shared" ca="1" si="23"/>
        <v>0</v>
      </c>
      <c r="M74" s="178">
        <f t="shared" ca="1" si="24"/>
        <v>489.24</v>
      </c>
      <c r="N74" s="176">
        <f t="shared" ca="1" si="25"/>
        <v>397.08188353364397</v>
      </c>
      <c r="O74" s="177">
        <f t="shared" ca="1" si="26"/>
        <v>87.168218256888238</v>
      </c>
      <c r="P74" s="177">
        <f t="shared" ca="1" si="27"/>
        <v>4.9798982094677466</v>
      </c>
      <c r="Q74" s="177">
        <f t="shared" ca="1" si="28"/>
        <v>0</v>
      </c>
      <c r="R74" s="178">
        <f t="shared" ca="1" si="29"/>
        <v>489.22999999999996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518.28</v>
      </c>
      <c r="I75" s="180">
        <f t="shared" ca="1" si="20"/>
        <v>426.14</v>
      </c>
      <c r="J75" s="177">
        <f t="shared" ca="1" si="21"/>
        <v>87.16</v>
      </c>
      <c r="K75" s="177">
        <f t="shared" ca="1" si="22"/>
        <v>4.9800000000000004</v>
      </c>
      <c r="L75" s="177">
        <f t="shared" ca="1" si="23"/>
        <v>0</v>
      </c>
      <c r="M75" s="178">
        <f t="shared" ca="1" si="24"/>
        <v>518.28</v>
      </c>
      <c r="N75" s="176">
        <f t="shared" ca="1" si="25"/>
        <v>426.14</v>
      </c>
      <c r="O75" s="177">
        <f t="shared" ca="1" si="26"/>
        <v>87.16</v>
      </c>
      <c r="P75" s="177">
        <f t="shared" ca="1" si="27"/>
        <v>4.9800000000000004</v>
      </c>
      <c r="Q75" s="177">
        <f t="shared" ca="1" si="28"/>
        <v>0</v>
      </c>
      <c r="R75" s="178">
        <f t="shared" ca="1" si="29"/>
        <v>518.28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537.65</v>
      </c>
      <c r="I76" s="180">
        <f t="shared" ca="1" si="20"/>
        <v>445.51</v>
      </c>
      <c r="J76" s="177">
        <f t="shared" ca="1" si="21"/>
        <v>87.16</v>
      </c>
      <c r="K76" s="177">
        <f t="shared" ca="1" si="22"/>
        <v>4.9800000000000004</v>
      </c>
      <c r="L76" s="177">
        <f t="shared" ca="1" si="23"/>
        <v>0</v>
      </c>
      <c r="M76" s="178">
        <f t="shared" ca="1" si="24"/>
        <v>537.65</v>
      </c>
      <c r="N76" s="176">
        <f t="shared" ca="1" si="25"/>
        <v>445.51</v>
      </c>
      <c r="O76" s="177">
        <f t="shared" ca="1" si="26"/>
        <v>87.16</v>
      </c>
      <c r="P76" s="177">
        <f t="shared" ca="1" si="27"/>
        <v>4.9800000000000004</v>
      </c>
      <c r="Q76" s="177">
        <f t="shared" ca="1" si="28"/>
        <v>0</v>
      </c>
      <c r="R76" s="178">
        <f t="shared" ca="1" si="29"/>
        <v>537.65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566.71</v>
      </c>
      <c r="I77" s="180">
        <f t="shared" ca="1" si="20"/>
        <v>474.57</v>
      </c>
      <c r="J77" s="177">
        <f t="shared" ca="1" si="21"/>
        <v>87.17</v>
      </c>
      <c r="K77" s="177">
        <f t="shared" ca="1" si="22"/>
        <v>4.9800000000000004</v>
      </c>
      <c r="L77" s="177">
        <f t="shared" ca="1" si="23"/>
        <v>0</v>
      </c>
      <c r="M77" s="178">
        <f t="shared" ca="1" si="24"/>
        <v>566.72</v>
      </c>
      <c r="N77" s="176">
        <f t="shared" ca="1" si="25"/>
        <v>474.56162602343306</v>
      </c>
      <c r="O77" s="177">
        <f t="shared" ca="1" si="26"/>
        <v>87.168461850649351</v>
      </c>
      <c r="P77" s="177">
        <f t="shared" ca="1" si="27"/>
        <v>4.9799121259175614</v>
      </c>
      <c r="Q77" s="177">
        <f t="shared" ca="1" si="28"/>
        <v>0</v>
      </c>
      <c r="R77" s="178">
        <f t="shared" ca="1" si="29"/>
        <v>566.70999999999992</v>
      </c>
      <c r="W77" s="47"/>
      <c r="X77" s="47">
        <v>77</v>
      </c>
    </row>
    <row r="78" spans="1:24">
      <c r="A78" s="62" t="s">
        <v>120</v>
      </c>
      <c r="B78" s="171">
        <f t="shared" ca="1" si="18"/>
        <v>643.66</v>
      </c>
      <c r="C78" s="176">
        <f t="shared" ca="1" si="19"/>
        <v>478.12488829210093</v>
      </c>
      <c r="D78" s="177">
        <f t="shared" ca="1" si="19"/>
        <v>154.01261482116874</v>
      </c>
      <c r="E78" s="177">
        <f t="shared" ca="1" si="19"/>
        <v>8.7805777072409974</v>
      </c>
      <c r="F78" s="178">
        <f t="shared" ca="1" si="19"/>
        <v>2.7419191794892561</v>
      </c>
      <c r="G78" s="179">
        <f t="shared" ca="1" si="16"/>
        <v>0</v>
      </c>
      <c r="H78" s="179">
        <f t="shared" ca="1" si="17"/>
        <v>558.69000000000005</v>
      </c>
      <c r="I78" s="180">
        <f t="shared" ca="1" si="20"/>
        <v>463.05</v>
      </c>
      <c r="J78" s="177">
        <f t="shared" ca="1" si="21"/>
        <v>87.17</v>
      </c>
      <c r="K78" s="177">
        <f t="shared" ca="1" si="22"/>
        <v>8.4700000000000006</v>
      </c>
      <c r="L78" s="177">
        <f t="shared" ca="1" si="23"/>
        <v>0</v>
      </c>
      <c r="M78" s="178">
        <f t="shared" ca="1" si="24"/>
        <v>558.69000000000005</v>
      </c>
      <c r="N78" s="176">
        <f t="shared" ca="1" si="25"/>
        <v>463.05</v>
      </c>
      <c r="O78" s="177">
        <f t="shared" ca="1" si="26"/>
        <v>87.17</v>
      </c>
      <c r="P78" s="177">
        <f t="shared" ca="1" si="27"/>
        <v>8.4700000000000006</v>
      </c>
      <c r="Q78" s="177">
        <f t="shared" ca="1" si="28"/>
        <v>0</v>
      </c>
      <c r="R78" s="178">
        <f t="shared" ca="1" si="29"/>
        <v>558.69000000000005</v>
      </c>
      <c r="W78" s="47"/>
      <c r="X78" s="47">
        <v>78</v>
      </c>
    </row>
    <row r="79" spans="1:24">
      <c r="A79" s="62" t="s">
        <v>121</v>
      </c>
      <c r="B79" s="171">
        <f t="shared" ca="1" si="18"/>
        <v>682.83</v>
      </c>
      <c r="C79" s="176">
        <f t="shared" ca="1" si="19"/>
        <v>507.22123088664097</v>
      </c>
      <c r="D79" s="177">
        <f t="shared" ca="1" si="19"/>
        <v>163.38506941294884</v>
      </c>
      <c r="E79" s="177">
        <f t="shared" ca="1" si="19"/>
        <v>9.3149207280790662</v>
      </c>
      <c r="F79" s="178">
        <f t="shared" ca="1" si="19"/>
        <v>2.9087789723311204</v>
      </c>
      <c r="G79" s="179">
        <f t="shared" ca="1" si="16"/>
        <v>0</v>
      </c>
      <c r="H79" s="179">
        <f t="shared" ca="1" si="17"/>
        <v>587.39</v>
      </c>
      <c r="I79" s="180">
        <f t="shared" ca="1" si="20"/>
        <v>491.24</v>
      </c>
      <c r="J79" s="177">
        <f t="shared" ca="1" si="21"/>
        <v>87.17</v>
      </c>
      <c r="K79" s="177">
        <f t="shared" ca="1" si="22"/>
        <v>9</v>
      </c>
      <c r="L79" s="177">
        <f t="shared" ca="1" si="23"/>
        <v>0</v>
      </c>
      <c r="M79" s="178">
        <f t="shared" ca="1" si="24"/>
        <v>587.41</v>
      </c>
      <c r="N79" s="176">
        <f t="shared" ca="1" si="25"/>
        <v>491.22327437394665</v>
      </c>
      <c r="O79" s="177">
        <f t="shared" ca="1" si="26"/>
        <v>87.167032055974531</v>
      </c>
      <c r="P79" s="177">
        <f t="shared" ca="1" si="27"/>
        <v>8.9996935700788203</v>
      </c>
      <c r="Q79" s="177">
        <f t="shared" ca="1" si="28"/>
        <v>0</v>
      </c>
      <c r="R79" s="178">
        <f t="shared" ca="1" si="29"/>
        <v>587.3900000000001</v>
      </c>
      <c r="W79" s="47"/>
      <c r="X79" s="47">
        <v>79</v>
      </c>
    </row>
    <row r="80" spans="1:24">
      <c r="A80" s="62" t="s">
        <v>122</v>
      </c>
      <c r="B80" s="171">
        <f t="shared" ca="1" si="18"/>
        <v>682.83</v>
      </c>
      <c r="C80" s="176">
        <f t="shared" ca="1" si="19"/>
        <v>507.22123088664097</v>
      </c>
      <c r="D80" s="177">
        <f t="shared" ca="1" si="19"/>
        <v>163.38506941294884</v>
      </c>
      <c r="E80" s="177">
        <f t="shared" ca="1" si="19"/>
        <v>9.3149207280790662</v>
      </c>
      <c r="F80" s="178">
        <f t="shared" ca="1" si="19"/>
        <v>2.9087789723311204</v>
      </c>
      <c r="G80" s="179">
        <f t="shared" ca="1" si="16"/>
        <v>0</v>
      </c>
      <c r="H80" s="179">
        <f t="shared" ca="1" si="17"/>
        <v>587.39</v>
      </c>
      <c r="I80" s="180">
        <f t="shared" ca="1" si="20"/>
        <v>491.24</v>
      </c>
      <c r="J80" s="177">
        <f t="shared" ca="1" si="21"/>
        <v>87.17</v>
      </c>
      <c r="K80" s="177">
        <f t="shared" ca="1" si="22"/>
        <v>9</v>
      </c>
      <c r="L80" s="177">
        <f t="shared" ca="1" si="23"/>
        <v>0</v>
      </c>
      <c r="M80" s="178">
        <f t="shared" ca="1" si="24"/>
        <v>587.41</v>
      </c>
      <c r="N80" s="176">
        <f t="shared" ca="1" si="25"/>
        <v>491.22327437394665</v>
      </c>
      <c r="O80" s="177">
        <f t="shared" ca="1" si="26"/>
        <v>87.167032055974531</v>
      </c>
      <c r="P80" s="177">
        <f t="shared" ca="1" si="27"/>
        <v>8.9996935700788203</v>
      </c>
      <c r="Q80" s="177">
        <f t="shared" ca="1" si="28"/>
        <v>0</v>
      </c>
      <c r="R80" s="178">
        <f t="shared" ca="1" si="29"/>
        <v>587.3900000000001</v>
      </c>
      <c r="W80" s="47"/>
      <c r="X80" s="47">
        <v>80</v>
      </c>
    </row>
    <row r="81" spans="1:24">
      <c r="A81" s="62" t="s">
        <v>123</v>
      </c>
      <c r="B81" s="171">
        <f t="shared" ca="1" si="18"/>
        <v>682.83</v>
      </c>
      <c r="C81" s="176">
        <f t="shared" ca="1" si="19"/>
        <v>507.22123088664097</v>
      </c>
      <c r="D81" s="177">
        <f t="shared" ca="1" si="19"/>
        <v>163.38506941294884</v>
      </c>
      <c r="E81" s="177">
        <f t="shared" ca="1" si="19"/>
        <v>9.3149207280790662</v>
      </c>
      <c r="F81" s="178">
        <f t="shared" ca="1" si="19"/>
        <v>2.9087789723311204</v>
      </c>
      <c r="G81" s="179">
        <f t="shared" ca="1" si="16"/>
        <v>0</v>
      </c>
      <c r="H81" s="179">
        <f t="shared" ca="1" si="17"/>
        <v>643.05999999999995</v>
      </c>
      <c r="I81" s="180">
        <f t="shared" ca="1" si="20"/>
        <v>479.73</v>
      </c>
      <c r="J81" s="177">
        <f t="shared" ca="1" si="21"/>
        <v>154.55000000000001</v>
      </c>
      <c r="K81" s="177">
        <f t="shared" ca="1" si="22"/>
        <v>8.7899999999999991</v>
      </c>
      <c r="L81" s="177">
        <f t="shared" ca="1" si="23"/>
        <v>0</v>
      </c>
      <c r="M81" s="178">
        <f t="shared" ca="1" si="24"/>
        <v>643.06999999999994</v>
      </c>
      <c r="N81" s="176">
        <f t="shared" ca="1" si="25"/>
        <v>479.7225400034211</v>
      </c>
      <c r="O81" s="177">
        <f t="shared" ca="1" si="26"/>
        <v>154.54759668465331</v>
      </c>
      <c r="P81" s="177">
        <f t="shared" ca="1" si="27"/>
        <v>8.7898633119256058</v>
      </c>
      <c r="Q81" s="177">
        <f t="shared" ca="1" si="28"/>
        <v>0</v>
      </c>
      <c r="R81" s="178">
        <f t="shared" ca="1" si="29"/>
        <v>643.06000000000006</v>
      </c>
      <c r="W81" s="47"/>
      <c r="X81" s="47">
        <v>81</v>
      </c>
    </row>
    <row r="82" spans="1:24">
      <c r="A82" s="62" t="s">
        <v>124</v>
      </c>
      <c r="B82" s="171">
        <f t="shared" ca="1" si="18"/>
        <v>682.83</v>
      </c>
      <c r="C82" s="176">
        <f t="shared" ca="1" si="19"/>
        <v>507.22123088664097</v>
      </c>
      <c r="D82" s="177">
        <f t="shared" ca="1" si="19"/>
        <v>163.38506941294884</v>
      </c>
      <c r="E82" s="177">
        <f t="shared" ca="1" si="19"/>
        <v>9.3149207280790662</v>
      </c>
      <c r="F82" s="178">
        <f t="shared" ca="1" si="19"/>
        <v>2.9087789723311204</v>
      </c>
      <c r="G82" s="179">
        <f t="shared" ca="1" si="16"/>
        <v>0</v>
      </c>
      <c r="H82" s="179">
        <f t="shared" ca="1" si="17"/>
        <v>658.47</v>
      </c>
      <c r="I82" s="180">
        <f t="shared" ca="1" si="20"/>
        <v>491.23</v>
      </c>
      <c r="J82" s="177">
        <f t="shared" ca="1" si="21"/>
        <v>158.25</v>
      </c>
      <c r="K82" s="177">
        <f t="shared" ca="1" si="22"/>
        <v>9</v>
      </c>
      <c r="L82" s="177">
        <f t="shared" ca="1" si="23"/>
        <v>0</v>
      </c>
      <c r="M82" s="178">
        <f t="shared" ca="1" si="24"/>
        <v>658.48</v>
      </c>
      <c r="N82" s="176">
        <f t="shared" ca="1" si="25"/>
        <v>491.22253994046901</v>
      </c>
      <c r="O82" s="177">
        <f t="shared" ca="1" si="26"/>
        <v>158.24759673794193</v>
      </c>
      <c r="P82" s="177">
        <f t="shared" ca="1" si="27"/>
        <v>8.999863321589114</v>
      </c>
      <c r="Q82" s="177">
        <f t="shared" ca="1" si="28"/>
        <v>0</v>
      </c>
      <c r="R82" s="178">
        <f t="shared" ca="1" si="29"/>
        <v>658.47</v>
      </c>
      <c r="W82" s="47"/>
      <c r="X82" s="47">
        <v>82</v>
      </c>
    </row>
    <row r="83" spans="1:24">
      <c r="A83" s="62" t="s">
        <v>125</v>
      </c>
      <c r="B83" s="171">
        <f t="shared" ca="1" si="18"/>
        <v>682.83</v>
      </c>
      <c r="C83" s="176">
        <f t="shared" ca="1" si="19"/>
        <v>507.22123088664097</v>
      </c>
      <c r="D83" s="177">
        <f t="shared" ca="1" si="19"/>
        <v>163.38506941294884</v>
      </c>
      <c r="E83" s="177">
        <f t="shared" ca="1" si="19"/>
        <v>9.3149207280790662</v>
      </c>
      <c r="F83" s="178">
        <f t="shared" ca="1" si="19"/>
        <v>2.9087789723311204</v>
      </c>
      <c r="G83" s="179">
        <f t="shared" ca="1" si="16"/>
        <v>0</v>
      </c>
      <c r="H83" s="179">
        <f t="shared" ca="1" si="17"/>
        <v>658.47</v>
      </c>
      <c r="I83" s="180">
        <f t="shared" ca="1" si="20"/>
        <v>491.23</v>
      </c>
      <c r="J83" s="177">
        <f t="shared" ca="1" si="21"/>
        <v>158.25</v>
      </c>
      <c r="K83" s="177">
        <f t="shared" ca="1" si="22"/>
        <v>9</v>
      </c>
      <c r="L83" s="177">
        <f t="shared" ca="1" si="23"/>
        <v>0</v>
      </c>
      <c r="M83" s="178">
        <f t="shared" ca="1" si="24"/>
        <v>658.48</v>
      </c>
      <c r="N83" s="176">
        <f t="shared" ca="1" si="25"/>
        <v>491.22253994046901</v>
      </c>
      <c r="O83" s="177">
        <f t="shared" ca="1" si="26"/>
        <v>158.24759673794193</v>
      </c>
      <c r="P83" s="177">
        <f t="shared" ca="1" si="27"/>
        <v>8.999863321589114</v>
      </c>
      <c r="Q83" s="177">
        <f t="shared" ca="1" si="28"/>
        <v>0</v>
      </c>
      <c r="R83" s="178">
        <f t="shared" ca="1" si="29"/>
        <v>658.47</v>
      </c>
      <c r="W83" s="47"/>
      <c r="X83" s="47">
        <v>83</v>
      </c>
    </row>
    <row r="84" spans="1:24">
      <c r="A84" s="62" t="s">
        <v>126</v>
      </c>
      <c r="B84" s="171">
        <f t="shared" ca="1" si="18"/>
        <v>682.83</v>
      </c>
      <c r="C84" s="176">
        <f t="shared" ca="1" si="19"/>
        <v>507.22123088664097</v>
      </c>
      <c r="D84" s="177">
        <f t="shared" ca="1" si="19"/>
        <v>163.38506941294884</v>
      </c>
      <c r="E84" s="177">
        <f t="shared" ca="1" si="19"/>
        <v>9.3149207280790662</v>
      </c>
      <c r="F84" s="178">
        <f t="shared" ca="1" si="19"/>
        <v>2.9087789723311204</v>
      </c>
      <c r="G84" s="179">
        <f t="shared" ca="1" si="16"/>
        <v>0</v>
      </c>
      <c r="H84" s="179">
        <f t="shared" ca="1" si="17"/>
        <v>658.47</v>
      </c>
      <c r="I84" s="180">
        <f t="shared" ca="1" si="20"/>
        <v>491.23</v>
      </c>
      <c r="J84" s="177">
        <f t="shared" ca="1" si="21"/>
        <v>158.25</v>
      </c>
      <c r="K84" s="177">
        <f t="shared" ca="1" si="22"/>
        <v>9</v>
      </c>
      <c r="L84" s="177">
        <f t="shared" ca="1" si="23"/>
        <v>0</v>
      </c>
      <c r="M84" s="178">
        <f t="shared" ca="1" si="24"/>
        <v>658.48</v>
      </c>
      <c r="N84" s="176">
        <f t="shared" ca="1" si="25"/>
        <v>491.22253994046901</v>
      </c>
      <c r="O84" s="177">
        <f t="shared" ca="1" si="26"/>
        <v>158.24759673794193</v>
      </c>
      <c r="P84" s="177">
        <f t="shared" ca="1" si="27"/>
        <v>8.999863321589114</v>
      </c>
      <c r="Q84" s="177">
        <f t="shared" ca="1" si="28"/>
        <v>0</v>
      </c>
      <c r="R84" s="178">
        <f t="shared" ca="1" si="29"/>
        <v>658.47</v>
      </c>
      <c r="W84" s="47"/>
      <c r="X84" s="47">
        <v>84</v>
      </c>
    </row>
    <row r="85" spans="1:24">
      <c r="A85" s="62" t="s">
        <v>127</v>
      </c>
      <c r="B85" s="171">
        <f t="shared" ca="1" si="18"/>
        <v>682.83</v>
      </c>
      <c r="C85" s="176">
        <f t="shared" ca="1" si="19"/>
        <v>507.22123088664097</v>
      </c>
      <c r="D85" s="177">
        <f t="shared" ca="1" si="19"/>
        <v>163.38506941294884</v>
      </c>
      <c r="E85" s="177">
        <f t="shared" ca="1" si="19"/>
        <v>9.3149207280790662</v>
      </c>
      <c r="F85" s="178">
        <f t="shared" ca="1" si="19"/>
        <v>2.9087789723311204</v>
      </c>
      <c r="G85" s="179">
        <f t="shared" ca="1" si="16"/>
        <v>0</v>
      </c>
      <c r="H85" s="179">
        <f t="shared" ca="1" si="17"/>
        <v>658.47</v>
      </c>
      <c r="I85" s="180">
        <f t="shared" ca="1" si="20"/>
        <v>491.23</v>
      </c>
      <c r="J85" s="177">
        <f t="shared" ca="1" si="21"/>
        <v>158.25</v>
      </c>
      <c r="K85" s="177">
        <f t="shared" ca="1" si="22"/>
        <v>9</v>
      </c>
      <c r="L85" s="177">
        <f t="shared" ca="1" si="23"/>
        <v>0</v>
      </c>
      <c r="M85" s="178">
        <f t="shared" ca="1" si="24"/>
        <v>658.48</v>
      </c>
      <c r="N85" s="176">
        <f t="shared" ca="1" si="25"/>
        <v>491.22253994046901</v>
      </c>
      <c r="O85" s="177">
        <f t="shared" ca="1" si="26"/>
        <v>158.24759673794193</v>
      </c>
      <c r="P85" s="177">
        <f t="shared" ca="1" si="27"/>
        <v>8.999863321589114</v>
      </c>
      <c r="Q85" s="177">
        <f t="shared" ca="1" si="28"/>
        <v>0</v>
      </c>
      <c r="R85" s="178">
        <f t="shared" ca="1" si="29"/>
        <v>658.47</v>
      </c>
      <c r="W85" s="47"/>
      <c r="X85" s="47">
        <v>85</v>
      </c>
    </row>
    <row r="86" spans="1:24">
      <c r="A86" s="62" t="s">
        <v>128</v>
      </c>
      <c r="B86" s="171">
        <f t="shared" ca="1" si="18"/>
        <v>682.83</v>
      </c>
      <c r="C86" s="176">
        <f t="shared" ca="1" si="19"/>
        <v>507.22123088664097</v>
      </c>
      <c r="D86" s="177">
        <f t="shared" ca="1" si="19"/>
        <v>163.38506941294884</v>
      </c>
      <c r="E86" s="177">
        <f t="shared" ca="1" si="19"/>
        <v>9.3149207280790662</v>
      </c>
      <c r="F86" s="178">
        <f t="shared" ca="1" si="19"/>
        <v>2.9087789723311204</v>
      </c>
      <c r="G86" s="179">
        <f t="shared" ca="1" si="16"/>
        <v>0</v>
      </c>
      <c r="H86" s="179">
        <f t="shared" ca="1" si="17"/>
        <v>658.47</v>
      </c>
      <c r="I86" s="180">
        <f t="shared" ca="1" si="20"/>
        <v>491.23</v>
      </c>
      <c r="J86" s="177">
        <f t="shared" ca="1" si="21"/>
        <v>158.25</v>
      </c>
      <c r="K86" s="177">
        <f t="shared" ca="1" si="22"/>
        <v>9</v>
      </c>
      <c r="L86" s="177">
        <f t="shared" ca="1" si="23"/>
        <v>0</v>
      </c>
      <c r="M86" s="178">
        <f t="shared" ca="1" si="24"/>
        <v>658.48</v>
      </c>
      <c r="N86" s="176">
        <f t="shared" ca="1" si="25"/>
        <v>491.22253994046901</v>
      </c>
      <c r="O86" s="177">
        <f t="shared" ca="1" si="26"/>
        <v>158.24759673794193</v>
      </c>
      <c r="P86" s="177">
        <f t="shared" ca="1" si="27"/>
        <v>8.999863321589114</v>
      </c>
      <c r="Q86" s="177">
        <f t="shared" ca="1" si="28"/>
        <v>0</v>
      </c>
      <c r="R86" s="178">
        <f t="shared" ca="1" si="29"/>
        <v>658.47</v>
      </c>
      <c r="W86" s="47"/>
      <c r="X86" s="47">
        <v>86</v>
      </c>
    </row>
    <row r="87" spans="1:24">
      <c r="A87" s="62" t="s">
        <v>129</v>
      </c>
      <c r="B87" s="171">
        <f t="shared" ca="1" si="18"/>
        <v>682.83</v>
      </c>
      <c r="C87" s="176">
        <f t="shared" ca="1" si="19"/>
        <v>507.22123088664097</v>
      </c>
      <c r="D87" s="177">
        <f t="shared" ca="1" si="19"/>
        <v>163.38506941294884</v>
      </c>
      <c r="E87" s="177">
        <f t="shared" ca="1" si="19"/>
        <v>9.3149207280790662</v>
      </c>
      <c r="F87" s="178">
        <f t="shared" ca="1" si="19"/>
        <v>2.9087789723311204</v>
      </c>
      <c r="G87" s="179">
        <f t="shared" ca="1" si="16"/>
        <v>0</v>
      </c>
      <c r="H87" s="179">
        <f t="shared" ca="1" si="17"/>
        <v>599.04999999999995</v>
      </c>
      <c r="I87" s="180">
        <f t="shared" ca="1" si="20"/>
        <v>423.91</v>
      </c>
      <c r="J87" s="177">
        <f t="shared" ca="1" si="21"/>
        <v>163.4</v>
      </c>
      <c r="K87" s="177">
        <f t="shared" ca="1" si="22"/>
        <v>9.2899999999999991</v>
      </c>
      <c r="L87" s="177">
        <f t="shared" ca="1" si="23"/>
        <v>2.4500000000000002</v>
      </c>
      <c r="M87" s="178">
        <f t="shared" ca="1" si="24"/>
        <v>599.05000000000007</v>
      </c>
      <c r="N87" s="176">
        <f t="shared" ca="1" si="25"/>
        <v>423.90999999999997</v>
      </c>
      <c r="O87" s="177">
        <f t="shared" ca="1" si="26"/>
        <v>163.39999999999998</v>
      </c>
      <c r="P87" s="177">
        <f t="shared" ca="1" si="27"/>
        <v>9.2899999999999974</v>
      </c>
      <c r="Q87" s="177">
        <f t="shared" ca="1" si="28"/>
        <v>2.4499999999999997</v>
      </c>
      <c r="R87" s="178">
        <f t="shared" ca="1" si="29"/>
        <v>599.04999999999995</v>
      </c>
      <c r="W87" s="47"/>
      <c r="X87" s="47">
        <v>87</v>
      </c>
    </row>
    <row r="88" spans="1:24">
      <c r="A88" s="62" t="s">
        <v>130</v>
      </c>
      <c r="B88" s="171">
        <f t="shared" ca="1" si="18"/>
        <v>682.83</v>
      </c>
      <c r="C88" s="176">
        <f t="shared" ca="1" si="19"/>
        <v>507.22123088664097</v>
      </c>
      <c r="D88" s="177">
        <f t="shared" ca="1" si="19"/>
        <v>163.38506941294884</v>
      </c>
      <c r="E88" s="177">
        <f t="shared" ca="1" si="19"/>
        <v>9.3149207280790662</v>
      </c>
      <c r="F88" s="178">
        <f t="shared" ca="1" si="19"/>
        <v>2.9087789723311204</v>
      </c>
      <c r="G88" s="179">
        <f t="shared" ca="1" si="16"/>
        <v>0</v>
      </c>
      <c r="H88" s="179">
        <f t="shared" ca="1" si="17"/>
        <v>525.82000000000005</v>
      </c>
      <c r="I88" s="180">
        <f t="shared" ca="1" si="20"/>
        <v>358.57</v>
      </c>
      <c r="J88" s="177">
        <f t="shared" ca="1" si="21"/>
        <v>158.25</v>
      </c>
      <c r="K88" s="177">
        <f t="shared" ca="1" si="22"/>
        <v>9</v>
      </c>
      <c r="L88" s="177">
        <f t="shared" ca="1" si="23"/>
        <v>0</v>
      </c>
      <c r="M88" s="178">
        <f t="shared" ca="1" si="24"/>
        <v>525.81999999999994</v>
      </c>
      <c r="N88" s="176">
        <f t="shared" ca="1" si="25"/>
        <v>358.57000000000005</v>
      </c>
      <c r="O88" s="177">
        <f t="shared" ca="1" si="26"/>
        <v>158.25000000000003</v>
      </c>
      <c r="P88" s="177">
        <f t="shared" ca="1" si="27"/>
        <v>9.0000000000000018</v>
      </c>
      <c r="Q88" s="177">
        <f t="shared" ca="1" si="28"/>
        <v>0</v>
      </c>
      <c r="R88" s="178">
        <f t="shared" ca="1" si="29"/>
        <v>525.82000000000005</v>
      </c>
      <c r="W88" s="47"/>
      <c r="X88" s="47">
        <v>88</v>
      </c>
    </row>
    <row r="89" spans="1:24">
      <c r="A89" s="62" t="s">
        <v>131</v>
      </c>
      <c r="B89" s="171">
        <f t="shared" ca="1" si="18"/>
        <v>682.83</v>
      </c>
      <c r="C89" s="176">
        <f t="shared" ca="1" si="19"/>
        <v>507.22123088664097</v>
      </c>
      <c r="D89" s="177">
        <f t="shared" ca="1" si="19"/>
        <v>163.38506941294884</v>
      </c>
      <c r="E89" s="177">
        <f t="shared" ca="1" si="19"/>
        <v>9.3149207280790662</v>
      </c>
      <c r="F89" s="178">
        <f t="shared" ca="1" si="19"/>
        <v>2.9087789723311204</v>
      </c>
      <c r="G89" s="179">
        <f t="shared" ca="1" si="16"/>
        <v>0</v>
      </c>
      <c r="H89" s="179">
        <f t="shared" ca="1" si="17"/>
        <v>534.53</v>
      </c>
      <c r="I89" s="180">
        <f t="shared" ca="1" si="20"/>
        <v>367.28</v>
      </c>
      <c r="J89" s="177">
        <f t="shared" ca="1" si="21"/>
        <v>158.25</v>
      </c>
      <c r="K89" s="177">
        <f t="shared" ca="1" si="22"/>
        <v>9</v>
      </c>
      <c r="L89" s="177">
        <f t="shared" ca="1" si="23"/>
        <v>0</v>
      </c>
      <c r="M89" s="178">
        <f t="shared" ca="1" si="24"/>
        <v>534.53</v>
      </c>
      <c r="N89" s="176">
        <f t="shared" ca="1" si="25"/>
        <v>367.28</v>
      </c>
      <c r="O89" s="177">
        <f t="shared" ca="1" si="26"/>
        <v>158.25</v>
      </c>
      <c r="P89" s="177">
        <f t="shared" ca="1" si="27"/>
        <v>9</v>
      </c>
      <c r="Q89" s="177">
        <f t="shared" ca="1" si="28"/>
        <v>0</v>
      </c>
      <c r="R89" s="178">
        <f t="shared" ca="1" si="29"/>
        <v>534.53</v>
      </c>
      <c r="W89" s="47"/>
      <c r="X89" s="47">
        <v>89</v>
      </c>
    </row>
    <row r="90" spans="1:24">
      <c r="A90" s="62" t="s">
        <v>132</v>
      </c>
      <c r="B90" s="171">
        <f t="shared" ca="1" si="18"/>
        <v>682.83</v>
      </c>
      <c r="C90" s="176">
        <f t="shared" ca="1" si="19"/>
        <v>507.22123088664097</v>
      </c>
      <c r="D90" s="177">
        <f t="shared" ca="1" si="19"/>
        <v>163.38506941294884</v>
      </c>
      <c r="E90" s="177">
        <f t="shared" ca="1" si="19"/>
        <v>9.3149207280790662</v>
      </c>
      <c r="F90" s="178">
        <f t="shared" ca="1" si="19"/>
        <v>2.9087789723311204</v>
      </c>
      <c r="G90" s="179">
        <f t="shared" ca="1" si="16"/>
        <v>0</v>
      </c>
      <c r="H90" s="179">
        <f t="shared" ca="1" si="17"/>
        <v>547.13</v>
      </c>
      <c r="I90" s="180">
        <f t="shared" ca="1" si="20"/>
        <v>379.88</v>
      </c>
      <c r="J90" s="177">
        <f t="shared" ca="1" si="21"/>
        <v>158.25</v>
      </c>
      <c r="K90" s="177">
        <f t="shared" ca="1" si="22"/>
        <v>9</v>
      </c>
      <c r="L90" s="177">
        <f t="shared" ca="1" si="23"/>
        <v>0</v>
      </c>
      <c r="M90" s="178">
        <f t="shared" ca="1" si="24"/>
        <v>547.13</v>
      </c>
      <c r="N90" s="176">
        <f t="shared" ca="1" si="25"/>
        <v>379.88</v>
      </c>
      <c r="O90" s="177">
        <f t="shared" ca="1" si="26"/>
        <v>158.25</v>
      </c>
      <c r="P90" s="177">
        <f t="shared" ca="1" si="27"/>
        <v>9</v>
      </c>
      <c r="Q90" s="177">
        <f t="shared" ca="1" si="28"/>
        <v>0</v>
      </c>
      <c r="R90" s="178">
        <f t="shared" ca="1" si="29"/>
        <v>547.13</v>
      </c>
      <c r="W90" s="47"/>
      <c r="X90" s="47">
        <v>90</v>
      </c>
    </row>
    <row r="91" spans="1:24">
      <c r="A91" s="62" t="s">
        <v>133</v>
      </c>
      <c r="B91" s="171">
        <f t="shared" ca="1" si="18"/>
        <v>682.83</v>
      </c>
      <c r="C91" s="176">
        <f t="shared" ca="1" si="19"/>
        <v>507.22123088664097</v>
      </c>
      <c r="D91" s="177">
        <f t="shared" ca="1" si="19"/>
        <v>163.38506941294884</v>
      </c>
      <c r="E91" s="177">
        <f t="shared" ca="1" si="19"/>
        <v>9.3149207280790662</v>
      </c>
      <c r="F91" s="178">
        <f t="shared" ca="1" si="19"/>
        <v>2.9087789723311204</v>
      </c>
      <c r="G91" s="179">
        <f t="shared" ca="1" si="16"/>
        <v>0</v>
      </c>
      <c r="H91" s="179">
        <f t="shared" ca="1" si="17"/>
        <v>493.01</v>
      </c>
      <c r="I91" s="180">
        <f t="shared" ca="1" si="20"/>
        <v>322.02</v>
      </c>
      <c r="J91" s="177">
        <f t="shared" ca="1" si="21"/>
        <v>161.79</v>
      </c>
      <c r="K91" s="177">
        <f t="shared" ca="1" si="22"/>
        <v>9.1999999999999993</v>
      </c>
      <c r="L91" s="177">
        <f t="shared" ca="1" si="23"/>
        <v>0</v>
      </c>
      <c r="M91" s="178">
        <f t="shared" ca="1" si="24"/>
        <v>493.00999999999993</v>
      </c>
      <c r="N91" s="176">
        <f t="shared" ca="1" si="25"/>
        <v>322.02000000000004</v>
      </c>
      <c r="O91" s="177">
        <f t="shared" ca="1" si="26"/>
        <v>161.79000000000002</v>
      </c>
      <c r="P91" s="177">
        <f t="shared" ca="1" si="27"/>
        <v>9.2000000000000011</v>
      </c>
      <c r="Q91" s="177">
        <f t="shared" ca="1" si="28"/>
        <v>0</v>
      </c>
      <c r="R91" s="178">
        <f t="shared" ca="1" si="29"/>
        <v>493.01000000000005</v>
      </c>
      <c r="W91" s="47"/>
      <c r="X91" s="47">
        <v>91</v>
      </c>
    </row>
    <row r="92" spans="1:24">
      <c r="A92" s="62" t="s">
        <v>134</v>
      </c>
      <c r="B92" s="171">
        <f t="shared" ca="1" si="18"/>
        <v>682.83</v>
      </c>
      <c r="C92" s="176">
        <f t="shared" ca="1" si="19"/>
        <v>507.22123088664097</v>
      </c>
      <c r="D92" s="177">
        <f t="shared" ca="1" si="19"/>
        <v>163.38506941294884</v>
      </c>
      <c r="E92" s="177">
        <f t="shared" ca="1" si="19"/>
        <v>9.3149207280790662</v>
      </c>
      <c r="F92" s="178">
        <f t="shared" ca="1" si="19"/>
        <v>2.9087789723311204</v>
      </c>
      <c r="G92" s="179">
        <f t="shared" ca="1" si="16"/>
        <v>0</v>
      </c>
      <c r="H92" s="179">
        <f t="shared" ca="1" si="17"/>
        <v>491.92</v>
      </c>
      <c r="I92" s="180">
        <f t="shared" ca="1" si="20"/>
        <v>324.67</v>
      </c>
      <c r="J92" s="177">
        <f t="shared" ca="1" si="21"/>
        <v>158.25</v>
      </c>
      <c r="K92" s="177">
        <f t="shared" ca="1" si="22"/>
        <v>9</v>
      </c>
      <c r="L92" s="177">
        <f t="shared" ca="1" si="23"/>
        <v>0</v>
      </c>
      <c r="M92" s="178">
        <f t="shared" ca="1" si="24"/>
        <v>491.92</v>
      </c>
      <c r="N92" s="176">
        <f t="shared" ca="1" si="25"/>
        <v>324.67</v>
      </c>
      <c r="O92" s="177">
        <f t="shared" ca="1" si="26"/>
        <v>158.25</v>
      </c>
      <c r="P92" s="177">
        <f t="shared" ca="1" si="27"/>
        <v>9</v>
      </c>
      <c r="Q92" s="177">
        <f t="shared" ca="1" si="28"/>
        <v>0</v>
      </c>
      <c r="R92" s="178">
        <f t="shared" ca="1" si="29"/>
        <v>491.92</v>
      </c>
      <c r="W92" s="47"/>
      <c r="X92" s="47">
        <v>92</v>
      </c>
    </row>
    <row r="93" spans="1:24">
      <c r="A93" s="62" t="s">
        <v>135</v>
      </c>
      <c r="B93" s="171">
        <f t="shared" ca="1" si="18"/>
        <v>682.83</v>
      </c>
      <c r="C93" s="176">
        <f t="shared" ca="1" si="19"/>
        <v>507.22123088664097</v>
      </c>
      <c r="D93" s="177">
        <f t="shared" ca="1" si="19"/>
        <v>163.38506941294884</v>
      </c>
      <c r="E93" s="177">
        <f t="shared" ca="1" si="19"/>
        <v>9.3149207280790662</v>
      </c>
      <c r="F93" s="178">
        <f t="shared" ca="1" si="19"/>
        <v>2.9087789723311204</v>
      </c>
      <c r="G93" s="179">
        <f t="shared" ca="1" si="16"/>
        <v>0</v>
      </c>
      <c r="H93" s="179">
        <f t="shared" ca="1" si="17"/>
        <v>418.05</v>
      </c>
      <c r="I93" s="180">
        <f t="shared" ca="1" si="20"/>
        <v>287.10000000000002</v>
      </c>
      <c r="J93" s="177">
        <f t="shared" ca="1" si="21"/>
        <v>120</v>
      </c>
      <c r="K93" s="177">
        <f t="shared" ca="1" si="22"/>
        <v>9.2899999999999991</v>
      </c>
      <c r="L93" s="177">
        <f t="shared" ca="1" si="23"/>
        <v>1.66</v>
      </c>
      <c r="M93" s="178">
        <f t="shared" ca="1" si="24"/>
        <v>418.05000000000007</v>
      </c>
      <c r="N93" s="176">
        <f t="shared" ca="1" si="25"/>
        <v>287.09999999999997</v>
      </c>
      <c r="O93" s="177">
        <f t="shared" ca="1" si="26"/>
        <v>119.99999999999999</v>
      </c>
      <c r="P93" s="177">
        <f t="shared" ca="1" si="27"/>
        <v>9.2899999999999974</v>
      </c>
      <c r="Q93" s="177">
        <f t="shared" ca="1" si="28"/>
        <v>1.6599999999999997</v>
      </c>
      <c r="R93" s="178">
        <f t="shared" ca="1" si="29"/>
        <v>418.05</v>
      </c>
      <c r="W93" s="47"/>
      <c r="X93" s="47">
        <v>93</v>
      </c>
    </row>
    <row r="94" spans="1:24">
      <c r="A94" s="62" t="s">
        <v>136</v>
      </c>
      <c r="B94" s="171">
        <f t="shared" ca="1" si="18"/>
        <v>682.83</v>
      </c>
      <c r="C94" s="176">
        <f t="shared" ca="1" si="19"/>
        <v>507.22123088664097</v>
      </c>
      <c r="D94" s="177">
        <f t="shared" ca="1" si="19"/>
        <v>163.38506941294884</v>
      </c>
      <c r="E94" s="177">
        <f t="shared" ca="1" si="19"/>
        <v>9.3149207280790662</v>
      </c>
      <c r="F94" s="178">
        <f t="shared" ca="1" si="19"/>
        <v>2.9087789723311204</v>
      </c>
      <c r="G94" s="179">
        <f t="shared" ca="1" si="16"/>
        <v>0</v>
      </c>
      <c r="H94" s="179">
        <f t="shared" ca="1" si="17"/>
        <v>398.33</v>
      </c>
      <c r="I94" s="180">
        <f t="shared" ca="1" si="20"/>
        <v>273.11</v>
      </c>
      <c r="J94" s="177">
        <f t="shared" ca="1" si="21"/>
        <v>116.22</v>
      </c>
      <c r="K94" s="177">
        <f t="shared" ca="1" si="22"/>
        <v>9</v>
      </c>
      <c r="L94" s="177">
        <f t="shared" ca="1" si="23"/>
        <v>0</v>
      </c>
      <c r="M94" s="178">
        <f t="shared" ca="1" si="24"/>
        <v>398.33000000000004</v>
      </c>
      <c r="N94" s="176">
        <f t="shared" ca="1" si="25"/>
        <v>273.10999999999996</v>
      </c>
      <c r="O94" s="177">
        <f t="shared" ca="1" si="26"/>
        <v>116.21999999999998</v>
      </c>
      <c r="P94" s="177">
        <f t="shared" ca="1" si="27"/>
        <v>8.9999999999999982</v>
      </c>
      <c r="Q94" s="177">
        <f t="shared" ca="1" si="28"/>
        <v>0</v>
      </c>
      <c r="R94" s="178">
        <f t="shared" ca="1" si="29"/>
        <v>398.32999999999993</v>
      </c>
      <c r="W94" s="47"/>
      <c r="X94" s="47">
        <v>94</v>
      </c>
    </row>
    <row r="95" spans="1:24">
      <c r="A95" s="62" t="s">
        <v>137</v>
      </c>
      <c r="B95" s="171">
        <f t="shared" ca="1" si="18"/>
        <v>682.83</v>
      </c>
      <c r="C95" s="176">
        <f t="shared" ca="1" si="19"/>
        <v>507.22123088664097</v>
      </c>
      <c r="D95" s="177">
        <f t="shared" ca="1" si="19"/>
        <v>163.38506941294884</v>
      </c>
      <c r="E95" s="177">
        <f t="shared" ca="1" si="19"/>
        <v>9.3149207280790662</v>
      </c>
      <c r="F95" s="178">
        <f t="shared" ca="1" si="19"/>
        <v>2.9087789723311204</v>
      </c>
      <c r="G95" s="179">
        <f t="shared" ca="1" si="16"/>
        <v>0</v>
      </c>
      <c r="H95" s="179">
        <f t="shared" ca="1" si="17"/>
        <v>365.25</v>
      </c>
      <c r="I95" s="180">
        <f t="shared" ca="1" si="20"/>
        <v>273.12</v>
      </c>
      <c r="J95" s="177">
        <f t="shared" ca="1" si="21"/>
        <v>87.16</v>
      </c>
      <c r="K95" s="177">
        <f t="shared" ca="1" si="22"/>
        <v>4.97</v>
      </c>
      <c r="L95" s="177">
        <f t="shared" ca="1" si="23"/>
        <v>0</v>
      </c>
      <c r="M95" s="178">
        <f t="shared" ca="1" si="24"/>
        <v>365.25</v>
      </c>
      <c r="N95" s="176">
        <f t="shared" ca="1" si="25"/>
        <v>273.12</v>
      </c>
      <c r="O95" s="177">
        <f t="shared" ca="1" si="26"/>
        <v>87.16</v>
      </c>
      <c r="P95" s="177">
        <f t="shared" ca="1" si="27"/>
        <v>4.97</v>
      </c>
      <c r="Q95" s="177">
        <f t="shared" ca="1" si="28"/>
        <v>0</v>
      </c>
      <c r="R95" s="178">
        <f t="shared" ca="1" si="29"/>
        <v>365.25</v>
      </c>
      <c r="W95" s="47"/>
      <c r="X95" s="47">
        <v>95</v>
      </c>
    </row>
    <row r="96" spans="1:24">
      <c r="A96" s="62" t="s">
        <v>138</v>
      </c>
      <c r="B96" s="171">
        <f t="shared" ca="1" si="18"/>
        <v>682.83</v>
      </c>
      <c r="C96" s="176">
        <f t="shared" ca="1" si="19"/>
        <v>507.22123088664097</v>
      </c>
      <c r="D96" s="177">
        <f t="shared" ca="1" si="19"/>
        <v>163.38506941294884</v>
      </c>
      <c r="E96" s="177">
        <f t="shared" ca="1" si="19"/>
        <v>9.3149207280790662</v>
      </c>
      <c r="F96" s="178">
        <f t="shared" ca="1" si="19"/>
        <v>2.9087789723311204</v>
      </c>
      <c r="G96" s="179">
        <f t="shared" ca="1" si="16"/>
        <v>0</v>
      </c>
      <c r="H96" s="179">
        <f t="shared" ca="1" si="17"/>
        <v>365.25</v>
      </c>
      <c r="I96" s="180">
        <f t="shared" ca="1" si="20"/>
        <v>273.12</v>
      </c>
      <c r="J96" s="177">
        <f t="shared" ca="1" si="21"/>
        <v>87.16</v>
      </c>
      <c r="K96" s="177">
        <f t="shared" ca="1" si="22"/>
        <v>4.97</v>
      </c>
      <c r="L96" s="177">
        <f t="shared" ca="1" si="23"/>
        <v>0</v>
      </c>
      <c r="M96" s="178">
        <f t="shared" ca="1" si="24"/>
        <v>365.25</v>
      </c>
      <c r="N96" s="176">
        <f t="shared" ca="1" si="25"/>
        <v>273.12</v>
      </c>
      <c r="O96" s="177">
        <f t="shared" ca="1" si="26"/>
        <v>87.16</v>
      </c>
      <c r="P96" s="177">
        <f t="shared" ca="1" si="27"/>
        <v>4.97</v>
      </c>
      <c r="Q96" s="177">
        <f t="shared" ca="1" si="28"/>
        <v>0</v>
      </c>
      <c r="R96" s="178">
        <f t="shared" ca="1" si="29"/>
        <v>365.25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365.45</v>
      </c>
      <c r="I97" s="180">
        <f t="shared" ca="1" si="20"/>
        <v>273.27</v>
      </c>
      <c r="J97" s="177">
        <f t="shared" ca="1" si="21"/>
        <v>87.21</v>
      </c>
      <c r="K97" s="177">
        <f t="shared" ca="1" si="22"/>
        <v>4.97</v>
      </c>
      <c r="L97" s="177">
        <f t="shared" ca="1" si="23"/>
        <v>0</v>
      </c>
      <c r="M97" s="178">
        <f t="shared" ca="1" si="24"/>
        <v>365.45</v>
      </c>
      <c r="N97" s="176">
        <f t="shared" ca="1" si="25"/>
        <v>273.27</v>
      </c>
      <c r="O97" s="177">
        <f t="shared" ca="1" si="26"/>
        <v>87.21</v>
      </c>
      <c r="P97" s="177">
        <f t="shared" ca="1" si="27"/>
        <v>4.97</v>
      </c>
      <c r="Q97" s="177">
        <f t="shared" ca="1" si="28"/>
        <v>0</v>
      </c>
      <c r="R97" s="178">
        <f t="shared" ca="1" si="29"/>
        <v>365.45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365.45</v>
      </c>
      <c r="I98" s="185">
        <f t="shared" ca="1" si="20"/>
        <v>273.27</v>
      </c>
      <c r="J98" s="182">
        <f t="shared" ca="1" si="21"/>
        <v>87.21</v>
      </c>
      <c r="K98" s="182">
        <f t="shared" ca="1" si="22"/>
        <v>4.97</v>
      </c>
      <c r="L98" s="182">
        <f t="shared" ca="1" si="23"/>
        <v>0</v>
      </c>
      <c r="M98" s="183">
        <f t="shared" ca="1" si="24"/>
        <v>365.45</v>
      </c>
      <c r="N98" s="181">
        <f t="shared" ca="1" si="25"/>
        <v>273.27</v>
      </c>
      <c r="O98" s="182">
        <f t="shared" ca="1" si="26"/>
        <v>87.21</v>
      </c>
      <c r="P98" s="182">
        <f t="shared" ca="1" si="27"/>
        <v>4.97</v>
      </c>
      <c r="Q98" s="182">
        <f t="shared" ca="1" si="28"/>
        <v>0</v>
      </c>
      <c r="R98" s="183">
        <f t="shared" ca="1" si="29"/>
        <v>365.45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16.440497500000006</v>
      </c>
      <c r="C99" s="57">
        <f t="shared" ref="C99:R99" ca="1" si="30">SUM(C3:C98)/4000</f>
        <v>12.212365271500584</v>
      </c>
      <c r="D99" s="55">
        <f t="shared" ca="1" si="30"/>
        <v>3.9338222181522609</v>
      </c>
      <c r="E99" s="55">
        <f t="shared" ca="1" si="30"/>
        <v>0.22427534077688741</v>
      </c>
      <c r="F99" s="56">
        <f t="shared" ca="1" si="30"/>
        <v>7.0034669570262401E-2</v>
      </c>
      <c r="G99" s="60">
        <f t="shared" ca="1" si="30"/>
        <v>0</v>
      </c>
      <c r="H99" s="60">
        <f t="shared" ca="1" si="30"/>
        <v>10.062072500000006</v>
      </c>
      <c r="I99" s="168">
        <f t="shared" ca="1" si="30"/>
        <v>7.5982524999999965</v>
      </c>
      <c r="J99" s="55">
        <f t="shared" ca="1" si="30"/>
        <v>2.32606</v>
      </c>
      <c r="K99" s="55">
        <f t="shared" ca="1" si="30"/>
        <v>0.13677750000000011</v>
      </c>
      <c r="L99" s="55">
        <f t="shared" ca="1" si="30"/>
        <v>1.0275E-3</v>
      </c>
      <c r="M99" s="56">
        <f t="shared" ca="1" si="30"/>
        <v>10.06211750000001</v>
      </c>
      <c r="N99" s="57">
        <f t="shared" ca="1" si="30"/>
        <v>7.5982173251241489</v>
      </c>
      <c r="O99" s="55">
        <f t="shared" ca="1" si="30"/>
        <v>2.3260507697087101</v>
      </c>
      <c r="P99" s="55">
        <f t="shared" ca="1" si="30"/>
        <v>0.13677690516714008</v>
      </c>
      <c r="Q99" s="55">
        <f t="shared" ca="1" si="30"/>
        <v>1.0274999999999998E-3</v>
      </c>
      <c r="R99" s="56">
        <f t="shared" ca="1" si="30"/>
        <v>10.062072500000006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1.4830708173150242E-3</v>
      </c>
      <c r="V3" s="25">
        <f>BRPL_EOD!V3-BRPL_ISGS_exbus!V3</f>
        <v>8.7768969422423737E-3</v>
      </c>
      <c r="W3" s="25">
        <f>BRPL_EOD!W3-BRPL_ISGS_exbus!W3</f>
        <v>0</v>
      </c>
      <c r="X3" s="25">
        <f>BRPL_EOD!X3-BRPL_ISGS_exbus!X3</f>
        <v>-4.391644908615433E-3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-5.8596035099114374E-3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1.4830708173150242E-3</v>
      </c>
      <c r="V4" s="25">
        <f>BRPL_EOD!V4-BRPL_ISGS_exbus!V4</f>
        <v>8.7768969422423737E-3</v>
      </c>
      <c r="W4" s="25">
        <f>BRPL_EOD!W4-BRPL_ISGS_exbus!W4</f>
        <v>0</v>
      </c>
      <c r="X4" s="25">
        <f>BRPL_EOD!X4-BRPL_ISGS_exbus!X4</f>
        <v>-4.391644908615433E-3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-5.8596035099114374E-3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1.4830708173150242E-3</v>
      </c>
      <c r="V5" s="25">
        <f>BRPL_EOD!V5-BRPL_ISGS_exbus!V5</f>
        <v>8.7768969422423737E-3</v>
      </c>
      <c r="W5" s="25">
        <f>BRPL_EOD!W5-BRPL_ISGS_exbus!W5</f>
        <v>0</v>
      </c>
      <c r="X5" s="25">
        <f>BRPL_EOD!X5-BRPL_ISGS_exbus!X5</f>
        <v>-4.391644908615433E-3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-5.8596035099114374E-3</v>
      </c>
      <c r="S6" s="25">
        <f>BRPL_EOD!S6-BRPL_ISGS_exbus!S6</f>
        <v>4.3922204213933114E-3</v>
      </c>
      <c r="T6" s="25">
        <f>BRPL_EOD!T6-BRPL_ISGS_exbus!T6</f>
        <v>0</v>
      </c>
      <c r="U6" s="25">
        <f>BRPL_EOD!U6-BRPL_ISGS_exbus!U6</f>
        <v>1.4830708173150242E-3</v>
      </c>
      <c r="V6" s="25">
        <f>BRPL_EOD!V6-BRPL_ISGS_exbus!V6</f>
        <v>8.7768969422423737E-3</v>
      </c>
      <c r="W6" s="25">
        <f>BRPL_EOD!W6-BRPL_ISGS_exbus!W6</f>
        <v>0</v>
      </c>
      <c r="X6" s="25">
        <f>BRPL_EOD!X6-BRPL_ISGS_exbus!X6</f>
        <v>-4.391644908615433E-3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-5.8596035099114374E-3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1.4830708173150242E-3</v>
      </c>
      <c r="V7" s="25">
        <f>BRPL_EOD!V7-BRPL_ISGS_exbus!V7</f>
        <v>8.7768969422423737E-3</v>
      </c>
      <c r="W7" s="25">
        <f>BRPL_EOD!W7-BRPL_ISGS_exbus!W7</f>
        <v>0</v>
      </c>
      <c r="X7" s="25">
        <f>BRPL_EOD!X7-BRPL_ISGS_exbus!X7</f>
        <v>-4.391644908615433E-3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7.954495005606077E-3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-5.8596035099114374E-3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1.4830708173150242E-3</v>
      </c>
      <c r="V8" s="25">
        <f>BRPL_EOD!V8-BRPL_ISGS_exbus!V8</f>
        <v>8.7768969422423737E-3</v>
      </c>
      <c r="W8" s="25">
        <f>BRPL_EOD!W8-BRPL_ISGS_exbus!W8</f>
        <v>0</v>
      </c>
      <c r="X8" s="25">
        <f>BRPL_EOD!X8-BRPL_ISGS_exbus!X8</f>
        <v>-4.391644908615433E-3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7.7620458519618296E-3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-5.8596035099114374E-3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1.4830708173150242E-3</v>
      </c>
      <c r="V9" s="25">
        <f>BRPL_EOD!V9-BRPL_ISGS_exbus!V9</f>
        <v>8.7768969422423737E-3</v>
      </c>
      <c r="W9" s="25">
        <f>BRPL_EOD!W9-BRPL_ISGS_exbus!W9</f>
        <v>0</v>
      </c>
      <c r="X9" s="25">
        <f>BRPL_EOD!X9-BRPL_ISGS_exbus!X9</f>
        <v>-4.391644908615433E-3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-5.8596035099114374E-3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1.4830708173150242E-3</v>
      </c>
      <c r="V10" s="25">
        <f>BRPL_EOD!V10-BRPL_ISGS_exbus!V10</f>
        <v>8.7768969422423737E-3</v>
      </c>
      <c r="W10" s="25">
        <f>BRPL_EOD!W10-BRPL_ISGS_exbus!W10</f>
        <v>0</v>
      </c>
      <c r="X10" s="25">
        <f>BRPL_EOD!X10-BRPL_ISGS_exbus!X10</f>
        <v>-4.391644908615433E-3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7.5296230765502514E-3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-5.8596035099114374E-3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1.4830708173150242E-3</v>
      </c>
      <c r="V11" s="25">
        <f>BRPL_EOD!V11-BRPL_ISGS_exbus!V11</f>
        <v>8.7768969422423737E-3</v>
      </c>
      <c r="W11" s="25">
        <f>BRPL_EOD!W11-BRPL_ISGS_exbus!W11</f>
        <v>0</v>
      </c>
      <c r="X11" s="25">
        <f>BRPL_EOD!X11-BRPL_ISGS_exbus!X11</f>
        <v>-4.391644908615433E-3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2.1457373271882574E-4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1.4830708173150242E-3</v>
      </c>
      <c r="V12" s="25">
        <f>BRPL_EOD!V12-BRPL_ISGS_exbus!V12</f>
        <v>8.7768969422423737E-3</v>
      </c>
      <c r="W12" s="25">
        <f>BRPL_EOD!W12-BRPL_ISGS_exbus!W12</f>
        <v>0</v>
      </c>
      <c r="X12" s="25">
        <f>BRPL_EOD!X12-BRPL_ISGS_exbus!X12</f>
        <v>-4.391644908615433E-3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2.1457373271882574E-4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5.0064599483201633E-3</v>
      </c>
      <c r="W13" s="25">
        <f>BRPL_EOD!W13-BRPL_ISGS_exbus!W13</f>
        <v>0</v>
      </c>
      <c r="X13" s="25">
        <f>BRPL_EOD!X13-BRPL_ISGS_exbus!X13</f>
        <v>-5.0047607712500053E-3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2.1457373271882574E-4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-5.0047607712500053E-3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2.1457373271882574E-4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-5.9392655367247471E-3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2.1457373271882574E-4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-5.9392655367247471E-3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2.1457373271882574E-4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2.1457373271882574E-4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2.1457373271882574E-4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-5.9392655367247471E-3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2.1457373271882574E-4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-5.9392655367247471E-3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2.1457373271882574E-4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-5.9392655367247471E-3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2.1457373271882574E-4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-5.9392655367247471E-3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2.1457373271882574E-4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-5.9730113636362603E-3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2.1457373271882574E-4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-5.9730113636362603E-3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2.1457373271882574E-4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-5.9730113636362603E-3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2.1457373271882574E-4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-5.9730113636362603E-3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-5.8596035099114374E-3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5.6363636363636616E-3</v>
      </c>
      <c r="W27" s="25">
        <f>BRPL_EOD!W27-BRPL_ISGS_exbus!W27</f>
        <v>0</v>
      </c>
      <c r="X27" s="25">
        <f>BRPL_EOD!X27-BRPL_ISGS_exbus!X27</f>
        <v>-5.9730113636362603E-3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-5.8596035099114374E-3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5.6363636363636616E-3</v>
      </c>
      <c r="W28" s="25">
        <f>BRPL_EOD!W28-BRPL_ISGS_exbus!W28</f>
        <v>0</v>
      </c>
      <c r="X28" s="25">
        <f>BRPL_EOD!X28-BRPL_ISGS_exbus!X28</f>
        <v>-5.9730113636362603E-3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-5.8596035099114374E-3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5.6363636363636616E-3</v>
      </c>
      <c r="W29" s="25">
        <f>BRPL_EOD!W29-BRPL_ISGS_exbus!W29</f>
        <v>0</v>
      </c>
      <c r="X29" s="25">
        <f>BRPL_EOD!X29-BRPL_ISGS_exbus!X29</f>
        <v>-5.9730113636362603E-3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-5.8596035099114374E-3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5.6363636363636616E-3</v>
      </c>
      <c r="W30" s="25">
        <f>BRPL_EOD!W30-BRPL_ISGS_exbus!W30</f>
        <v>0</v>
      </c>
      <c r="X30" s="25">
        <f>BRPL_EOD!X30-BRPL_ISGS_exbus!X30</f>
        <v>-5.9730113636362603E-3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-5.8596035099114374E-3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5.6363636363636616E-3</v>
      </c>
      <c r="W31" s="25">
        <f>BRPL_EOD!W31-BRPL_ISGS_exbus!W31</f>
        <v>0</v>
      </c>
      <c r="X31" s="25">
        <f>BRPL_EOD!X31-BRPL_ISGS_exbus!X31</f>
        <v>-5.9730113636362603E-3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-5.8596035099114374E-3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5.6363636363636616E-3</v>
      </c>
      <c r="W32" s="25">
        <f>BRPL_EOD!W32-BRPL_ISGS_exbus!W32</f>
        <v>0</v>
      </c>
      <c r="X32" s="25">
        <f>BRPL_EOD!X32-BRPL_ISGS_exbus!X32</f>
        <v>-5.9730113636362603E-3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2.1457373271882574E-4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4.2601626016249838E-3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-5.9730113636362603E-3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2.1457373271882574E-4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-5.9730113636362603E-3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2.1457373271882574E-4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-5.9730113636362603E-3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2.1457373271882574E-4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-5.9730113636362603E-3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2.1457373271882574E-4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-5.9730113636362603E-3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2.1457373271882574E-4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-5.9730113636362603E-3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2.1457373271882574E-4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-5.9730113636362603E-3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2.1457373271882574E-4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5.01706484641673E-3</v>
      </c>
      <c r="X40" s="25">
        <f>BRPL_EOD!X40-BRPL_ISGS_exbus!X40</f>
        <v>-1.0058605429968281E-2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2.1457373271882574E-4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3.2885431400284659E-3</v>
      </c>
      <c r="X41" s="25">
        <f>BRPL_EOD!X41-BRPL_ISGS_exbus!X41</f>
        <v>-3.5864197530877107E-3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2.1457373271882574E-4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3.2885431400284659E-3</v>
      </c>
      <c r="X42" s="25">
        <f>BRPL_EOD!X42-BRPL_ISGS_exbus!X42</f>
        <v>-3.5864197530877107E-3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2.1457373271882574E-4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-3.3390854184642826E-3</v>
      </c>
      <c r="W43" s="25">
        <f>BRPL_EOD!W43-BRPL_ISGS_exbus!W43</f>
        <v>3.2885431400284659E-3</v>
      </c>
      <c r="X43" s="25">
        <f>BRPL_EOD!X43-BRPL_ISGS_exbus!X43</f>
        <v>-3.5864197530877107E-3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2.1457373271882574E-4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-3.3390854184642826E-3</v>
      </c>
      <c r="W44" s="25">
        <f>BRPL_EOD!W44-BRPL_ISGS_exbus!W44</f>
        <v>3.2885431400284659E-3</v>
      </c>
      <c r="X44" s="25">
        <f>BRPL_EOD!X44-BRPL_ISGS_exbus!X44</f>
        <v>-3.5864197530877107E-3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2.1457373271882574E-4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-3.3390854184642826E-3</v>
      </c>
      <c r="W45" s="25">
        <f>BRPL_EOD!W45-BRPL_ISGS_exbus!W45</f>
        <v>3.2885431400284659E-3</v>
      </c>
      <c r="X45" s="25">
        <f>BRPL_EOD!X45-BRPL_ISGS_exbus!X45</f>
        <v>-3.5864197530877107E-3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2.1457373271882574E-4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-3.3390854184642826E-3</v>
      </c>
      <c r="W46" s="25">
        <f>BRPL_EOD!W46-BRPL_ISGS_exbus!W46</f>
        <v>3.2885431400284659E-3</v>
      </c>
      <c r="X46" s="25">
        <f>BRPL_EOD!X46-BRPL_ISGS_exbus!X46</f>
        <v>-3.5864197530877107E-3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2.1457373271882574E-4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-3.3390854184642826E-3</v>
      </c>
      <c r="W47" s="25">
        <f>BRPL_EOD!W47-BRPL_ISGS_exbus!W47</f>
        <v>3.3798395535402648E-3</v>
      </c>
      <c r="X47" s="25">
        <f>BRPL_EOD!X47-BRPL_ISGS_exbus!X47</f>
        <v>-3.5864197530877107E-3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2.1457373271882574E-4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-3.3390854184642826E-3</v>
      </c>
      <c r="W48" s="25">
        <f>BRPL_EOD!W48-BRPL_ISGS_exbus!W48</f>
        <v>3.3798395535402648E-3</v>
      </c>
      <c r="X48" s="25">
        <f>BRPL_EOD!X48-BRPL_ISGS_exbus!X48</f>
        <v>-3.5864197530877107E-3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2.1457373271882574E-4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-3.3390854184642826E-3</v>
      </c>
      <c r="W49" s="25">
        <f>BRPL_EOD!W49-BRPL_ISGS_exbus!W49</f>
        <v>3.3798395535402648E-3</v>
      </c>
      <c r="X49" s="25">
        <f>BRPL_EOD!X49-BRPL_ISGS_exbus!X49</f>
        <v>-3.5864197530877107E-3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2.1457373271882574E-4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-3.3390854184642826E-3</v>
      </c>
      <c r="W50" s="25">
        <f>BRPL_EOD!W50-BRPL_ISGS_exbus!W50</f>
        <v>3.3798395535402648E-3</v>
      </c>
      <c r="X50" s="25">
        <f>BRPL_EOD!X50-BRPL_ISGS_exbus!X50</f>
        <v>-3.5864197530877107E-3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2.1457373271882574E-4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-4.4220025784262873E-3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3.3798395535402648E-3</v>
      </c>
      <c r="X51" s="25">
        <f>BRPL_EOD!X51-BRPL_ISGS_exbus!X51</f>
        <v>-3.5864197530877107E-3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2.1457373271882574E-4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-4.4220025784262873E-3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3.3798395535402648E-3</v>
      </c>
      <c r="X52" s="25">
        <f>BRPL_EOD!X52-BRPL_ISGS_exbus!X52</f>
        <v>-3.5864197530877107E-3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2.1457373271882574E-4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-4.4220025784262873E-3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3.3798395535402648E-3</v>
      </c>
      <c r="X53" s="25">
        <f>BRPL_EOD!X53-BRPL_ISGS_exbus!X53</f>
        <v>-3.5864197530877107E-3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2.1457373271882574E-4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-4.4220025784262873E-3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3.3798395535402648E-3</v>
      </c>
      <c r="X54" s="25">
        <f>BRPL_EOD!X54-BRPL_ISGS_exbus!X54</f>
        <v>-3.5864197530877107E-3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2.1457373271882574E-4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-4.4220025784262873E-3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3.3798395535402648E-3</v>
      </c>
      <c r="X55" s="25">
        <f>BRPL_EOD!X55-BRPL_ISGS_exbus!X55</f>
        <v>-3.5864197530877107E-3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2.1457373271882574E-4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-4.4220025784262873E-3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3.3798395535402648E-3</v>
      </c>
      <c r="X56" s="25">
        <f>BRPL_EOD!X56-BRPL_ISGS_exbus!X56</f>
        <v>-3.5864197530877107E-3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2.1457373271882574E-4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-4.4220025784262873E-3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3.3798395535402648E-3</v>
      </c>
      <c r="X57" s="25">
        <f>BRPL_EOD!X57-BRPL_ISGS_exbus!X57</f>
        <v>-3.5864197530877107E-3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2.1457373271882574E-4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-4.4220025784262873E-3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3.3798395535402648E-3</v>
      </c>
      <c r="X58" s="25">
        <f>BRPL_EOD!X58-BRPL_ISGS_exbus!X58</f>
        <v>-3.5864197530877107E-3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2.1457373271882574E-4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-4.4220025784262873E-3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3.3798395535402648E-3</v>
      </c>
      <c r="X59" s="25">
        <f>BRPL_EOD!X59-BRPL_ISGS_exbus!X59</f>
        <v>-3.5864197530877107E-3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2.1457373271882574E-4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-4.4220025784262873E-3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3.3798395535402648E-3</v>
      </c>
      <c r="X60" s="25">
        <f>BRPL_EOD!X60-BRPL_ISGS_exbus!X60</f>
        <v>-3.5864197530877107E-3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2.1457373271882574E-4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-4.4220025784262873E-3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5.0171526586595405E-3</v>
      </c>
      <c r="X61" s="25">
        <f>BRPL_EOD!X61-BRPL_ISGS_exbus!X61</f>
        <v>-5.0290733638505003E-3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2.1457373271882574E-4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-4.4220025784262873E-3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5.01706484641673E-3</v>
      </c>
      <c r="X62" s="25">
        <f>BRPL_EOD!X62-BRPL_ISGS_exbus!X62</f>
        <v>-1.0058605429968281E-2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2.1457373271882574E-4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-4.4220025784262873E-3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5.01706484641673E-3</v>
      </c>
      <c r="X63" s="25">
        <f>BRPL_EOD!X63-BRPL_ISGS_exbus!X63</f>
        <v>-1.0058605429968281E-2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2.1457373271882574E-4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-4.4220025784262873E-3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5.01706484641673E-3</v>
      </c>
      <c r="X64" s="25">
        <f>BRPL_EOD!X64-BRPL_ISGS_exbus!X64</f>
        <v>-1.0058605429968281E-2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2.1457373271882574E-4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-4.4220025784262873E-3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5.01706484641673E-3</v>
      </c>
      <c r="X65" s="25">
        <f>BRPL_EOD!X65-BRPL_ISGS_exbus!X65</f>
        <v>-1.0058605429968281E-2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2.1457373271882574E-4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-4.4220025784262873E-3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5.01706484641673E-3</v>
      </c>
      <c r="X66" s="25">
        <f>BRPL_EOD!X66-BRPL_ISGS_exbus!X66</f>
        <v>-1.0058605429968281E-2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5.01706484641673E-3</v>
      </c>
      <c r="X67" s="25">
        <f>BRPL_EOD!X67-BRPL_ISGS_exbus!X67</f>
        <v>-1.0058605429968281E-2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7.4971481340639912E-3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5.01706484641673E-3</v>
      </c>
      <c r="X68" s="25">
        <f>BRPL_EOD!X68-BRPL_ISGS_exbus!X68</f>
        <v>-1.0058605429968281E-2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5.01706484641673E-3</v>
      </c>
      <c r="X69" s="25">
        <f>BRPL_EOD!X69-BRPL_ISGS_exbus!X69</f>
        <v>-1.0058605429968281E-2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7.7245789915423302E-3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5.01706484641673E-3</v>
      </c>
      <c r="X70" s="25">
        <f>BRPL_EOD!X70-BRPL_ISGS_exbus!X70</f>
        <v>-1.0058605429968281E-2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7.5296230765502514E-3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5.01706484641673E-3</v>
      </c>
      <c r="X71" s="25">
        <f>BRPL_EOD!X71-BRPL_ISGS_exbus!X71</f>
        <v>-4.391644908615433E-3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5.01706484641673E-3</v>
      </c>
      <c r="X72" s="25">
        <f>BRPL_EOD!X72-BRPL_ISGS_exbus!X72</f>
        <v>-4.391644908615433E-3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5.01706484641673E-3</v>
      </c>
      <c r="X73" s="25">
        <f>BRPL_EOD!X73-BRPL_ISGS_exbus!X73</f>
        <v>-4.391644908615433E-3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8.1164663560002737E-3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4.7112462006069222E-3</v>
      </c>
      <c r="W74" s="25">
        <f>BRPL_EOD!W74-BRPL_ISGS_exbus!W74</f>
        <v>0</v>
      </c>
      <c r="X74" s="25">
        <f>BRPL_EOD!X74-BRPL_ISGS_exbus!X74</f>
        <v>-4.391644908615433E-3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4.7112462006069222E-3</v>
      </c>
      <c r="W75" s="25">
        <f>BRPL_EOD!W75-BRPL_ISGS_exbus!W75</f>
        <v>0</v>
      </c>
      <c r="X75" s="25">
        <f>BRPL_EOD!X75-BRPL_ISGS_exbus!X75</f>
        <v>-4.391644908615433E-3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4.7112462006069222E-3</v>
      </c>
      <c r="W76" s="25">
        <f>BRPL_EOD!W76-BRPL_ISGS_exbus!W76</f>
        <v>0</v>
      </c>
      <c r="X76" s="25">
        <f>BRPL_EOD!X76-BRPL_ISGS_exbus!X76</f>
        <v>-4.391644908615433E-3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8.3739765669292865E-3</v>
      </c>
      <c r="L77" s="25">
        <f>BRPL_EOD!L77-BRPL_ISGS_exbus!L77</f>
        <v>-2.018252933506659E-4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4.426042261563623E-3</v>
      </c>
      <c r="W77" s="25">
        <f>BRPL_EOD!W77-BRPL_ISGS_exbus!W77</f>
        <v>0</v>
      </c>
      <c r="X77" s="25">
        <f>BRPL_EOD!X77-BRPL_ISGS_exbus!X77</f>
        <v>-4.391644908615433E-3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2.2595539836878231E-4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-9.8207885304653075E-3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4.426042261563623E-3</v>
      </c>
      <c r="W78" s="25">
        <f>BRPL_EOD!W78-BRPL_ISGS_exbus!W78</f>
        <v>0</v>
      </c>
      <c r="X78" s="25">
        <f>BRPL_EOD!X78-BRPL_ISGS_exbus!X78</f>
        <v>-4.391644908615433E-3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1.6725626053357701E-2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-4.9084668192218572E-3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4.426042261563623E-3</v>
      </c>
      <c r="W79" s="25">
        <f>BRPL_EOD!W79-BRPL_ISGS_exbus!W79</f>
        <v>0</v>
      </c>
      <c r="X79" s="25">
        <f>BRPL_EOD!X79-BRPL_ISGS_exbus!X79</f>
        <v>-4.391644908615433E-3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1.6725626053357701E-2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-4.3932411674330041E-3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4.426042261563623E-3</v>
      </c>
      <c r="W80" s="25">
        <f>BRPL_EOD!W80-BRPL_ISGS_exbus!W80</f>
        <v>0</v>
      </c>
      <c r="X80" s="25">
        <f>BRPL_EOD!X80-BRPL_ISGS_exbus!X80</f>
        <v>-4.391644908615433E-3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7.4599965789161615E-3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-4.3932411674330041E-3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4.426042261563623E-3</v>
      </c>
      <c r="W81" s="25">
        <f>BRPL_EOD!W81-BRPL_ISGS_exbus!W81</f>
        <v>0</v>
      </c>
      <c r="X81" s="25">
        <f>BRPL_EOD!X81-BRPL_ISGS_exbus!X81</f>
        <v>-4.391644908615433E-3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7.4600595310130302E-3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-4.3932411674330041E-3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4.426042261563623E-3</v>
      </c>
      <c r="W82" s="25">
        <f>BRPL_EOD!W82-BRPL_ISGS_exbus!W82</f>
        <v>0</v>
      </c>
      <c r="X82" s="25">
        <f>BRPL_EOD!X82-BRPL_ISGS_exbus!X82</f>
        <v>-4.391644908615433E-3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7.4600595310130302E-3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-4.3932411674330041E-3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4.426042261563623E-3</v>
      </c>
      <c r="W83" s="25">
        <f>BRPL_EOD!W83-BRPL_ISGS_exbus!W83</f>
        <v>0</v>
      </c>
      <c r="X83" s="25">
        <f>BRPL_EOD!X83-BRPL_ISGS_exbus!X83</f>
        <v>-4.391644908615433E-3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7.4600595310130302E-3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-4.3932411674330041E-3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4.426042261563623E-3</v>
      </c>
      <c r="W84" s="25">
        <f>BRPL_EOD!W84-BRPL_ISGS_exbus!W84</f>
        <v>0</v>
      </c>
      <c r="X84" s="25">
        <f>BRPL_EOD!X84-BRPL_ISGS_exbus!X84</f>
        <v>-4.391644908615433E-3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7.4600595310130302E-3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-4.3932411674330041E-3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4.426042261563623E-3</v>
      </c>
      <c r="W85" s="25">
        <f>BRPL_EOD!W85-BRPL_ISGS_exbus!W85</f>
        <v>0</v>
      </c>
      <c r="X85" s="25">
        <f>BRPL_EOD!X85-BRPL_ISGS_exbus!X85</f>
        <v>-4.391644908615433E-3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7.4600595310130302E-3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-4.3932411674330041E-3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4.426042261563623E-3</v>
      </c>
      <c r="W86" s="25">
        <f>BRPL_EOD!W86-BRPL_ISGS_exbus!W86</f>
        <v>0</v>
      </c>
      <c r="X86" s="25">
        <f>BRPL_EOD!X86-BRPL_ISGS_exbus!X86</f>
        <v>-4.391644908615433E-3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-4.3932411674330041E-3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4.426042261563623E-3</v>
      </c>
      <c r="W87" s="25">
        <f>BRPL_EOD!W87-BRPL_ISGS_exbus!W87</f>
        <v>0</v>
      </c>
      <c r="X87" s="25">
        <f>BRPL_EOD!X87-BRPL_ISGS_exbus!X87</f>
        <v>-4.391644908615433E-3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-4.3932411674330041E-3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4.426042261563623E-3</v>
      </c>
      <c r="W88" s="25">
        <f>BRPL_EOD!W88-BRPL_ISGS_exbus!W88</f>
        <v>0</v>
      </c>
      <c r="X88" s="25">
        <f>BRPL_EOD!X88-BRPL_ISGS_exbus!X88</f>
        <v>-4.391644908615433E-3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-4.3932411674330041E-3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4.426042261563623E-3</v>
      </c>
      <c r="W89" s="25">
        <f>BRPL_EOD!W89-BRPL_ISGS_exbus!W89</f>
        <v>0</v>
      </c>
      <c r="X89" s="25">
        <f>BRPL_EOD!X89-BRPL_ISGS_exbus!X89</f>
        <v>-4.391644908615433E-3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-4.3932411674330041E-3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4.426042261563623E-3</v>
      </c>
      <c r="W90" s="25">
        <f>BRPL_EOD!W90-BRPL_ISGS_exbus!W90</f>
        <v>0</v>
      </c>
      <c r="X90" s="25">
        <f>BRPL_EOD!X90-BRPL_ISGS_exbus!X90</f>
        <v>-4.391644908615433E-3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-4.3932411674330041E-3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4.426042261563623E-3</v>
      </c>
      <c r="W91" s="25">
        <f>BRPL_EOD!W91-BRPL_ISGS_exbus!W91</f>
        <v>0</v>
      </c>
      <c r="X91" s="25">
        <f>BRPL_EOD!X91-BRPL_ISGS_exbus!X91</f>
        <v>-4.391644908615433E-3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-4.3932411674330041E-3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4.426042261563623E-3</v>
      </c>
      <c r="W92" s="25">
        <f>BRPL_EOD!W92-BRPL_ISGS_exbus!W92</f>
        <v>0</v>
      </c>
      <c r="X92" s="25">
        <f>BRPL_EOD!X92-BRPL_ISGS_exbus!X92</f>
        <v>-4.391644908615433E-3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3.3363907360728362E-4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-2.8478118876549274E-3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4.426042261563623E-3</v>
      </c>
      <c r="W93" s="25">
        <f>BRPL_EOD!W93-BRPL_ISGS_exbus!W93</f>
        <v>0</v>
      </c>
      <c r="X93" s="25">
        <f>BRPL_EOD!X93-BRPL_ISGS_exbus!X93</f>
        <v>-4.391644908615433E-3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3.3363907360728362E-4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-2.8478118876549274E-3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4.426042261563623E-3</v>
      </c>
      <c r="W94" s="25">
        <f>BRPL_EOD!W94-BRPL_ISGS_exbus!W94</f>
        <v>0</v>
      </c>
      <c r="X94" s="25">
        <f>BRPL_EOD!X94-BRPL_ISGS_exbus!X94</f>
        <v>-4.391644908615433E-3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4.426042261563623E-3</v>
      </c>
      <c r="W95" s="25">
        <f>BRPL_EOD!W95-BRPL_ISGS_exbus!W95</f>
        <v>0</v>
      </c>
      <c r="X95" s="25">
        <f>BRPL_EOD!X95-BRPL_ISGS_exbus!X95</f>
        <v>-4.391644908615433E-3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4.426042261563623E-3</v>
      </c>
      <c r="W96" s="25">
        <f>BRPL_EOD!W96-BRPL_ISGS_exbus!W96</f>
        <v>0</v>
      </c>
      <c r="X96" s="25">
        <f>BRPL_EOD!X96-BRPL_ISGS_exbus!X96</f>
        <v>-4.391644908615433E-3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2.1457373271882574E-4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4.426042261563623E-3</v>
      </c>
      <c r="W97" s="25">
        <f>BRPL_EOD!W97-BRPL_ISGS_exbus!W97</f>
        <v>0</v>
      </c>
      <c r="X97" s="25">
        <f>BRPL_EOD!X97-BRPL_ISGS_exbus!X97</f>
        <v>-4.391644908615433E-3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2.1457373271882574E-4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4.426042261563623E-3</v>
      </c>
      <c r="W98" s="25">
        <f>BRPL_EOD!W98-BRPL_ISGS_exbus!W98</f>
        <v>0</v>
      </c>
      <c r="X98" s="25">
        <f>BRPL_EOD!X98-BRPL_ISGS_exbus!X98</f>
        <v>-4.391644908615433E-3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3.5174875847587828E-5</v>
      </c>
      <c r="L99" s="25">
        <f>BRPL_EOD!L99-BRPL_ISGS_exbus!L99</f>
        <v>2.9086671551464827E-6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-1.9384253575172039E-5</v>
      </c>
      <c r="R99" s="25">
        <f>BRPL_EOD!R99-BRPL_ISGS_exbus!R99</f>
        <v>-3.7131581948346426E-5</v>
      </c>
      <c r="S99" s="25">
        <f>BRPL_EOD!S99-BRPL_ISGS_exbus!S99</f>
        <v>1.0980551053488274E-6</v>
      </c>
      <c r="T99" s="25">
        <f>BRPL_EOD!T99-BRPL_ISGS_exbus!T99</f>
        <v>0</v>
      </c>
      <c r="U99" s="25">
        <f>BRPL_EOD!U99-BRPL_ISGS_exbus!U99</f>
        <v>3.7076770431632156E-6</v>
      </c>
      <c r="V99" s="25">
        <f>BRPL_EOD!V99-BRPL_ISGS_exbus!V99</f>
        <v>5.2846899049385776E-5</v>
      </c>
      <c r="W99" s="25">
        <f>BRPL_EOD!W99-BRPL_ISGS_exbus!W99</f>
        <v>3.4322002063047474E-5</v>
      </c>
      <c r="X99" s="25">
        <f>BRPL_EOD!X99-BRPL_ISGS_exbus!X99</f>
        <v>-1.2285308429882402E-4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138.34</v>
      </c>
      <c r="C3" s="194">
        <f>PPCL_NG!P3+PPCL_Spot!P3+GT_NG!P3+GT_Spot!P3+Bawana_NG!P3+Bawana_RLNG!P3+Bawana_Spot!P3</f>
        <v>138.51970395474217</v>
      </c>
      <c r="D3" s="195">
        <f t="shared" ref="D3:D66" si="0">B3-C3</f>
        <v>-0.17970395474216616</v>
      </c>
      <c r="E3" s="194">
        <f>PPCL_NG!J3+PPCL_Spot!J3+GT_NG!J3+GT_Spot!J3+Bawana_NG!J3+Bawana_RLNG!J3+Bawana_Spot!J3</f>
        <v>80.599999999999994</v>
      </c>
      <c r="F3" s="194">
        <f>PPCL_NG!Q3+PPCL_Spot!Q3+GT_NG!Q3+GT_Spot!Q3+Bawana_NG!Q3+Bawana_RLNG!Q3+Bawana_Spot!Q3</f>
        <v>80.719840189681719</v>
      </c>
      <c r="G3" s="195">
        <f t="shared" ref="G3:G66" si="1">E3-F3</f>
        <v>-0.1198401896817245</v>
      </c>
      <c r="H3" s="194">
        <f>PPCL_NG!K3+PPCL_Spot!K3+GT_NG!K3+GT_Spot!K3+Bawana_NG!K3+Bawana_RLNG!K3+Bawana_Spot!K3</f>
        <v>14.95</v>
      </c>
      <c r="I3" s="194">
        <f>PPCL_NG!R3+PPCL_Spot!R3+GT_NG!R3+GT_Spot!R3+Bawana_NG!R3+Bawana_RLNG!R3+Bawana_Spot!R3</f>
        <v>14.949729867246404</v>
      </c>
      <c r="J3" s="195">
        <f t="shared" ref="J3:J66" si="2">H3-I3</f>
        <v>2.7013275359522027E-4</v>
      </c>
      <c r="K3" s="194">
        <f>PPCL_NG!L3+PPCL_Spot!L3+GT_NG!L3+GT_Spot!L3+Bawana_NG!L3+Bawana_RLNG!L3+Bawana_Spot!L3</f>
        <v>66.88</v>
      </c>
      <c r="L3" s="194">
        <f>PPCL_NG!S3+PPCL_Spot!S3+GT_NG!S3+GT_Spot!S3+Bawana_NG!S3+Bawana_RLNG!S3+Bawana_Spot!S3</f>
        <v>66.910832893093556</v>
      </c>
      <c r="M3" s="195">
        <f t="shared" ref="M3:M66" si="3">K3-L3</f>
        <v>-3.0832893093560187E-2</v>
      </c>
      <c r="N3" s="194">
        <f>PPCL_NG!M3+PPCL_Spot!M3+GT_NG!M3+GT_Spot!M3+Bawana_NG!M3+Bawana_RLNG!M3+Bawana_Spot!M3</f>
        <v>97.53</v>
      </c>
      <c r="O3" s="194">
        <f>PPCL_NG!T3+PPCL_Spot!T3+GT_NG!T3+GT_Spot!T3+Bawana_NG!T3+Bawana_RLNG!T3+Bawana_Spot!T3</f>
        <v>97.679893095236196</v>
      </c>
      <c r="P3" s="195">
        <f t="shared" ref="P3:P66" si="4">N3-O3</f>
        <v>-0.14989309523619454</v>
      </c>
      <c r="Q3" s="195">
        <f>D3+G3+J3+M3+P3</f>
        <v>-0.48000000000005016</v>
      </c>
    </row>
    <row r="4" spans="1:17">
      <c r="A4" s="34" t="s">
        <v>46</v>
      </c>
      <c r="B4" s="194">
        <f>PPCL_NG!I4+PPCL_Spot!I4+GT_NG!I4+GT_Spot!I4+Bawana_NG!I4+Bawana_RLNG!I4+Bawana_Spot!I4</f>
        <v>137.64000000000001</v>
      </c>
      <c r="C4" s="194">
        <f>PPCL_NG!P4+PPCL_Spot!P4+GT_NG!P4+GT_Spot!P4+Bawana_NG!P4+Bawana_RLNG!P4+Bawana_Spot!P4</f>
        <v>137.81970395474218</v>
      </c>
      <c r="D4" s="195">
        <f t="shared" si="0"/>
        <v>-0.17970395474216616</v>
      </c>
      <c r="E4" s="194">
        <f>PPCL_NG!J4+PPCL_Spot!J4+GT_NG!J4+GT_Spot!J4+Bawana_NG!J4+Bawana_RLNG!J4+Bawana_Spot!J4</f>
        <v>80.2</v>
      </c>
      <c r="F4" s="194">
        <f>PPCL_NG!Q4+PPCL_Spot!Q4+GT_NG!Q4+GT_Spot!Q4+Bawana_NG!Q4+Bawana_RLNG!Q4+Bawana_Spot!Q4</f>
        <v>80.319840189681713</v>
      </c>
      <c r="G4" s="195">
        <f t="shared" si="1"/>
        <v>-0.11984018968171029</v>
      </c>
      <c r="H4" s="194">
        <f>PPCL_NG!K4+PPCL_Spot!K4+GT_NG!K4+GT_Spot!K4+Bawana_NG!K4+Bawana_RLNG!K4+Bawana_Spot!K4</f>
        <v>14.8</v>
      </c>
      <c r="I4" s="194">
        <f>PPCL_NG!R4+PPCL_Spot!R4+GT_NG!R4+GT_Spot!R4+Bawana_NG!R4+Bawana_RLNG!R4+Bawana_Spot!R4</f>
        <v>14.799729867246405</v>
      </c>
      <c r="J4" s="195">
        <f t="shared" si="2"/>
        <v>2.7013275359522027E-4</v>
      </c>
      <c r="K4" s="194">
        <f>PPCL_NG!L4+PPCL_Spot!L4+GT_NG!L4+GT_Spot!L4+Bawana_NG!L4+Bawana_RLNG!L4+Bawana_Spot!L4</f>
        <v>66.13</v>
      </c>
      <c r="L4" s="194">
        <f>PPCL_NG!S4+PPCL_Spot!S4+GT_NG!S4+GT_Spot!S4+Bawana_NG!S4+Bawana_RLNG!S4+Bawana_Spot!S4</f>
        <v>66.160832893093556</v>
      </c>
      <c r="M4" s="195">
        <f t="shared" si="3"/>
        <v>-3.0832893093560187E-2</v>
      </c>
      <c r="N4" s="194">
        <f>PPCL_NG!M4+PPCL_Spot!M4+GT_NG!M4+GT_Spot!M4+Bawana_NG!M4+Bawana_RLNG!M4+Bawana_Spot!M4</f>
        <v>97.53</v>
      </c>
      <c r="O4" s="194">
        <f>PPCL_NG!T4+PPCL_Spot!T4+GT_NG!T4+GT_Spot!T4+Bawana_NG!T4+Bawana_RLNG!T4+Bawana_Spot!T4</f>
        <v>97.679893095236196</v>
      </c>
      <c r="P4" s="195">
        <f t="shared" si="4"/>
        <v>-0.14989309523619454</v>
      </c>
      <c r="Q4" s="195">
        <f t="shared" ref="Q4:Q67" si="5">D4+G4+J4+M4+P4</f>
        <v>-0.48000000000003595</v>
      </c>
    </row>
    <row r="5" spans="1:17">
      <c r="A5" s="34" t="s">
        <v>47</v>
      </c>
      <c r="B5" s="194">
        <f>PPCL_NG!I5+PPCL_Spot!I5+GT_NG!I5+GT_Spot!I5+Bawana_NG!I5+Bawana_RLNG!I5+Bawana_Spot!I5</f>
        <v>137.64000000000001</v>
      </c>
      <c r="C5" s="194">
        <f>PPCL_NG!P5+PPCL_Spot!P5+GT_NG!P5+GT_Spot!P5+Bawana_NG!P5+Bawana_RLNG!P5+Bawana_Spot!P5</f>
        <v>137.81970395474218</v>
      </c>
      <c r="D5" s="195">
        <f t="shared" si="0"/>
        <v>-0.17970395474216616</v>
      </c>
      <c r="E5" s="194">
        <f>PPCL_NG!J5+PPCL_Spot!J5+GT_NG!J5+GT_Spot!J5+Bawana_NG!J5+Bawana_RLNG!J5+Bawana_Spot!J5</f>
        <v>80.2</v>
      </c>
      <c r="F5" s="194">
        <f>PPCL_NG!Q5+PPCL_Spot!Q5+GT_NG!Q5+GT_Spot!Q5+Bawana_NG!Q5+Bawana_RLNG!Q5+Bawana_Spot!Q5</f>
        <v>80.319840189681713</v>
      </c>
      <c r="G5" s="195">
        <f t="shared" si="1"/>
        <v>-0.11984018968171029</v>
      </c>
      <c r="H5" s="194">
        <f>PPCL_NG!K5+PPCL_Spot!K5+GT_NG!K5+GT_Spot!K5+Bawana_NG!K5+Bawana_RLNG!K5+Bawana_Spot!K5</f>
        <v>14.8</v>
      </c>
      <c r="I5" s="194">
        <f>PPCL_NG!R5+PPCL_Spot!R5+GT_NG!R5+GT_Spot!R5+Bawana_NG!R5+Bawana_RLNG!R5+Bawana_Spot!R5</f>
        <v>14.799729867246405</v>
      </c>
      <c r="J5" s="195">
        <f t="shared" si="2"/>
        <v>2.7013275359522027E-4</v>
      </c>
      <c r="K5" s="194">
        <f>PPCL_NG!L5+PPCL_Spot!L5+GT_NG!L5+GT_Spot!L5+Bawana_NG!L5+Bawana_RLNG!L5+Bawana_Spot!L5</f>
        <v>66.13</v>
      </c>
      <c r="L5" s="194">
        <f>PPCL_NG!S5+PPCL_Spot!S5+GT_NG!S5+GT_Spot!S5+Bawana_NG!S5+Bawana_RLNG!S5+Bawana_Spot!S5</f>
        <v>66.160832893093556</v>
      </c>
      <c r="M5" s="195">
        <f t="shared" si="3"/>
        <v>-3.0832893093560187E-2</v>
      </c>
      <c r="N5" s="194">
        <f>PPCL_NG!M5+PPCL_Spot!M5+GT_NG!M5+GT_Spot!M5+Bawana_NG!M5+Bawana_RLNG!M5+Bawana_Spot!M5</f>
        <v>97.53</v>
      </c>
      <c r="O5" s="194">
        <f>PPCL_NG!T5+PPCL_Spot!T5+GT_NG!T5+GT_Spot!T5+Bawana_NG!T5+Bawana_RLNG!T5+Bawana_Spot!T5</f>
        <v>97.679893095236196</v>
      </c>
      <c r="P5" s="195">
        <f t="shared" si="4"/>
        <v>-0.14989309523619454</v>
      </c>
      <c r="Q5" s="195">
        <f t="shared" si="5"/>
        <v>-0.48000000000003595</v>
      </c>
    </row>
    <row r="6" spans="1:17">
      <c r="A6" s="34" t="s">
        <v>48</v>
      </c>
      <c r="B6" s="194">
        <f>PPCL_NG!I6+PPCL_Spot!I6+GT_NG!I6+GT_Spot!I6+Bawana_NG!I6+Bawana_RLNG!I6+Bawana_Spot!I6</f>
        <v>137.64000000000001</v>
      </c>
      <c r="C6" s="194">
        <f>PPCL_NG!P6+PPCL_Spot!P6+GT_NG!P6+GT_Spot!P6+Bawana_NG!P6+Bawana_RLNG!P6+Bawana_Spot!P6</f>
        <v>137.81970395474218</v>
      </c>
      <c r="D6" s="195">
        <f t="shared" si="0"/>
        <v>-0.17970395474216616</v>
      </c>
      <c r="E6" s="194">
        <f>PPCL_NG!J6+PPCL_Spot!J6+GT_NG!J6+GT_Spot!J6+Bawana_NG!J6+Bawana_RLNG!J6+Bawana_Spot!J6</f>
        <v>80.2</v>
      </c>
      <c r="F6" s="194">
        <f>PPCL_NG!Q6+PPCL_Spot!Q6+GT_NG!Q6+GT_Spot!Q6+Bawana_NG!Q6+Bawana_RLNG!Q6+Bawana_Spot!Q6</f>
        <v>80.319840189681713</v>
      </c>
      <c r="G6" s="195">
        <f t="shared" si="1"/>
        <v>-0.11984018968171029</v>
      </c>
      <c r="H6" s="194">
        <f>PPCL_NG!K6+PPCL_Spot!K6+GT_NG!K6+GT_Spot!K6+Bawana_NG!K6+Bawana_RLNG!K6+Bawana_Spot!K6</f>
        <v>14.8</v>
      </c>
      <c r="I6" s="194">
        <f>PPCL_NG!R6+PPCL_Spot!R6+GT_NG!R6+GT_Spot!R6+Bawana_NG!R6+Bawana_RLNG!R6+Bawana_Spot!R6</f>
        <v>14.799729867246405</v>
      </c>
      <c r="J6" s="195">
        <f t="shared" si="2"/>
        <v>2.7013275359522027E-4</v>
      </c>
      <c r="K6" s="194">
        <f>PPCL_NG!L6+PPCL_Spot!L6+GT_NG!L6+GT_Spot!L6+Bawana_NG!L6+Bawana_RLNG!L6+Bawana_Spot!L6</f>
        <v>66.13</v>
      </c>
      <c r="L6" s="194">
        <f>PPCL_NG!S6+PPCL_Spot!S6+GT_NG!S6+GT_Spot!S6+Bawana_NG!S6+Bawana_RLNG!S6+Bawana_Spot!S6</f>
        <v>66.160832893093556</v>
      </c>
      <c r="M6" s="195">
        <f t="shared" si="3"/>
        <v>-3.0832893093560187E-2</v>
      </c>
      <c r="N6" s="194">
        <f>PPCL_NG!M6+PPCL_Spot!M6+GT_NG!M6+GT_Spot!M6+Bawana_NG!M6+Bawana_RLNG!M6+Bawana_Spot!M6</f>
        <v>97.53</v>
      </c>
      <c r="O6" s="194">
        <f>PPCL_NG!T6+PPCL_Spot!T6+GT_NG!T6+GT_Spot!T6+Bawana_NG!T6+Bawana_RLNG!T6+Bawana_Spot!T6</f>
        <v>97.679893095236196</v>
      </c>
      <c r="P6" s="195">
        <f t="shared" si="4"/>
        <v>-0.14989309523619454</v>
      </c>
      <c r="Q6" s="195">
        <f t="shared" si="5"/>
        <v>-0.48000000000003595</v>
      </c>
    </row>
    <row r="7" spans="1:17">
      <c r="A7" s="34" t="s">
        <v>49</v>
      </c>
      <c r="B7" s="194">
        <f>PPCL_NG!I7+PPCL_Spot!I7+GT_NG!I7+GT_Spot!I7+Bawana_NG!I7+Bawana_RLNG!I7+Bawana_Spot!I7</f>
        <v>137.64000000000001</v>
      </c>
      <c r="C7" s="194">
        <f>PPCL_NG!P7+PPCL_Spot!P7+GT_NG!P7+GT_Spot!P7+Bawana_NG!P7+Bawana_RLNG!P7+Bawana_Spot!P7</f>
        <v>137.81970395474218</v>
      </c>
      <c r="D7" s="195">
        <f t="shared" si="0"/>
        <v>-0.17970395474216616</v>
      </c>
      <c r="E7" s="194">
        <f>PPCL_NG!J7+PPCL_Spot!J7+GT_NG!J7+GT_Spot!J7+Bawana_NG!J7+Bawana_RLNG!J7+Bawana_Spot!J7</f>
        <v>80.2</v>
      </c>
      <c r="F7" s="194">
        <f>PPCL_NG!Q7+PPCL_Spot!Q7+GT_NG!Q7+GT_Spot!Q7+Bawana_NG!Q7+Bawana_RLNG!Q7+Bawana_Spot!Q7</f>
        <v>80.319840189681713</v>
      </c>
      <c r="G7" s="195">
        <f t="shared" si="1"/>
        <v>-0.11984018968171029</v>
      </c>
      <c r="H7" s="194">
        <f>PPCL_NG!K7+PPCL_Spot!K7+GT_NG!K7+GT_Spot!K7+Bawana_NG!K7+Bawana_RLNG!K7+Bawana_Spot!K7</f>
        <v>14.8</v>
      </c>
      <c r="I7" s="194">
        <f>PPCL_NG!R7+PPCL_Spot!R7+GT_NG!R7+GT_Spot!R7+Bawana_NG!R7+Bawana_RLNG!R7+Bawana_Spot!R7</f>
        <v>14.799729867246405</v>
      </c>
      <c r="J7" s="195">
        <f t="shared" si="2"/>
        <v>2.7013275359522027E-4</v>
      </c>
      <c r="K7" s="194">
        <f>PPCL_NG!L7+PPCL_Spot!L7+GT_NG!L7+GT_Spot!L7+Bawana_NG!L7+Bawana_RLNG!L7+Bawana_Spot!L7</f>
        <v>66.13</v>
      </c>
      <c r="L7" s="194">
        <f>PPCL_NG!S7+PPCL_Spot!S7+GT_NG!S7+GT_Spot!S7+Bawana_NG!S7+Bawana_RLNG!S7+Bawana_Spot!S7</f>
        <v>66.160832893093556</v>
      </c>
      <c r="M7" s="195">
        <f t="shared" si="3"/>
        <v>-3.0832893093560187E-2</v>
      </c>
      <c r="N7" s="194">
        <f>PPCL_NG!M7+PPCL_Spot!M7+GT_NG!M7+GT_Spot!M7+Bawana_NG!M7+Bawana_RLNG!M7+Bawana_Spot!M7</f>
        <v>97.53</v>
      </c>
      <c r="O7" s="194">
        <f>PPCL_NG!T7+PPCL_Spot!T7+GT_NG!T7+GT_Spot!T7+Bawana_NG!T7+Bawana_RLNG!T7+Bawana_Spot!T7</f>
        <v>97.679893095236196</v>
      </c>
      <c r="P7" s="195">
        <f t="shared" si="4"/>
        <v>-0.14989309523619454</v>
      </c>
      <c r="Q7" s="195">
        <f t="shared" si="5"/>
        <v>-0.48000000000003595</v>
      </c>
    </row>
    <row r="8" spans="1:17">
      <c r="A8" s="34" t="s">
        <v>50</v>
      </c>
      <c r="B8" s="194">
        <f>PPCL_NG!I8+PPCL_Spot!I8+GT_NG!I8+GT_Spot!I8+Bawana_NG!I8+Bawana_RLNG!I8+Bawana_Spot!I8</f>
        <v>137.64000000000001</v>
      </c>
      <c r="C8" s="194">
        <f>PPCL_NG!P8+PPCL_Spot!P8+GT_NG!P8+GT_Spot!P8+Bawana_NG!P8+Bawana_RLNG!P8+Bawana_Spot!P8</f>
        <v>137.81970395474218</v>
      </c>
      <c r="D8" s="195">
        <f t="shared" si="0"/>
        <v>-0.17970395474216616</v>
      </c>
      <c r="E8" s="194">
        <f>PPCL_NG!J8+PPCL_Spot!J8+GT_NG!J8+GT_Spot!J8+Bawana_NG!J8+Bawana_RLNG!J8+Bawana_Spot!J8</f>
        <v>80.2</v>
      </c>
      <c r="F8" s="194">
        <f>PPCL_NG!Q8+PPCL_Spot!Q8+GT_NG!Q8+GT_Spot!Q8+Bawana_NG!Q8+Bawana_RLNG!Q8+Bawana_Spot!Q8</f>
        <v>80.319840189681713</v>
      </c>
      <c r="G8" s="195">
        <f t="shared" si="1"/>
        <v>-0.11984018968171029</v>
      </c>
      <c r="H8" s="194">
        <f>PPCL_NG!K8+PPCL_Spot!K8+GT_NG!K8+GT_Spot!K8+Bawana_NG!K8+Bawana_RLNG!K8+Bawana_Spot!K8</f>
        <v>14.8</v>
      </c>
      <c r="I8" s="194">
        <f>PPCL_NG!R8+PPCL_Spot!R8+GT_NG!R8+GT_Spot!R8+Bawana_NG!R8+Bawana_RLNG!R8+Bawana_Spot!R8</f>
        <v>14.799729867246405</v>
      </c>
      <c r="J8" s="195">
        <f t="shared" si="2"/>
        <v>2.7013275359522027E-4</v>
      </c>
      <c r="K8" s="194">
        <f>PPCL_NG!L8+PPCL_Spot!L8+GT_NG!L8+GT_Spot!L8+Bawana_NG!L8+Bawana_RLNG!L8+Bawana_Spot!L8</f>
        <v>66.13</v>
      </c>
      <c r="L8" s="194">
        <f>PPCL_NG!S8+PPCL_Spot!S8+GT_NG!S8+GT_Spot!S8+Bawana_NG!S8+Bawana_RLNG!S8+Bawana_Spot!S8</f>
        <v>66.160832893093556</v>
      </c>
      <c r="M8" s="195">
        <f t="shared" si="3"/>
        <v>-3.0832893093560187E-2</v>
      </c>
      <c r="N8" s="194">
        <f>PPCL_NG!M8+PPCL_Spot!M8+GT_NG!M8+GT_Spot!M8+Bawana_NG!M8+Bawana_RLNG!M8+Bawana_Spot!M8</f>
        <v>97.53</v>
      </c>
      <c r="O8" s="194">
        <f>PPCL_NG!T8+PPCL_Spot!T8+GT_NG!T8+GT_Spot!T8+Bawana_NG!T8+Bawana_RLNG!T8+Bawana_Spot!T8</f>
        <v>97.679893095236196</v>
      </c>
      <c r="P8" s="195">
        <f t="shared" si="4"/>
        <v>-0.14989309523619454</v>
      </c>
      <c r="Q8" s="195">
        <f t="shared" si="5"/>
        <v>-0.48000000000003595</v>
      </c>
    </row>
    <row r="9" spans="1:17">
      <c r="A9" s="34" t="s">
        <v>51</v>
      </c>
      <c r="B9" s="194">
        <f>PPCL_NG!I9+PPCL_Spot!I9+GT_NG!I9+GT_Spot!I9+Bawana_NG!I9+Bawana_RLNG!I9+Bawana_Spot!I9</f>
        <v>137.64000000000001</v>
      </c>
      <c r="C9" s="194">
        <f>PPCL_NG!P9+PPCL_Spot!P9+GT_NG!P9+GT_Spot!P9+Bawana_NG!P9+Bawana_RLNG!P9+Bawana_Spot!P9</f>
        <v>137.81970395474218</v>
      </c>
      <c r="D9" s="195">
        <f t="shared" si="0"/>
        <v>-0.17970395474216616</v>
      </c>
      <c r="E9" s="194">
        <f>PPCL_NG!J9+PPCL_Spot!J9+GT_NG!J9+GT_Spot!J9+Bawana_NG!J9+Bawana_RLNG!J9+Bawana_Spot!J9</f>
        <v>80.2</v>
      </c>
      <c r="F9" s="194">
        <f>PPCL_NG!Q9+PPCL_Spot!Q9+GT_NG!Q9+GT_Spot!Q9+Bawana_NG!Q9+Bawana_RLNG!Q9+Bawana_Spot!Q9</f>
        <v>80.319840189681713</v>
      </c>
      <c r="G9" s="195">
        <f t="shared" si="1"/>
        <v>-0.11984018968171029</v>
      </c>
      <c r="H9" s="194">
        <f>PPCL_NG!K9+PPCL_Spot!K9+GT_NG!K9+GT_Spot!K9+Bawana_NG!K9+Bawana_RLNG!K9+Bawana_Spot!K9</f>
        <v>14.8</v>
      </c>
      <c r="I9" s="194">
        <f>PPCL_NG!R9+PPCL_Spot!R9+GT_NG!R9+GT_Spot!R9+Bawana_NG!R9+Bawana_RLNG!R9+Bawana_Spot!R9</f>
        <v>14.799729867246405</v>
      </c>
      <c r="J9" s="195">
        <f t="shared" si="2"/>
        <v>2.7013275359522027E-4</v>
      </c>
      <c r="K9" s="194">
        <f>PPCL_NG!L9+PPCL_Spot!L9+GT_NG!L9+GT_Spot!L9+Bawana_NG!L9+Bawana_RLNG!L9+Bawana_Spot!L9</f>
        <v>66.13</v>
      </c>
      <c r="L9" s="194">
        <f>PPCL_NG!S9+PPCL_Spot!S9+GT_NG!S9+GT_Spot!S9+Bawana_NG!S9+Bawana_RLNG!S9+Bawana_Spot!S9</f>
        <v>66.160832893093556</v>
      </c>
      <c r="M9" s="195">
        <f t="shared" si="3"/>
        <v>-3.0832893093560187E-2</v>
      </c>
      <c r="N9" s="194">
        <f>PPCL_NG!M9+PPCL_Spot!M9+GT_NG!M9+GT_Spot!M9+Bawana_NG!M9+Bawana_RLNG!M9+Bawana_Spot!M9</f>
        <v>97.53</v>
      </c>
      <c r="O9" s="194">
        <f>PPCL_NG!T9+PPCL_Spot!T9+GT_NG!T9+GT_Spot!T9+Bawana_NG!T9+Bawana_RLNG!T9+Bawana_Spot!T9</f>
        <v>97.679893095236196</v>
      </c>
      <c r="P9" s="195">
        <f t="shared" si="4"/>
        <v>-0.14989309523619454</v>
      </c>
      <c r="Q9" s="195">
        <f t="shared" si="5"/>
        <v>-0.48000000000003595</v>
      </c>
    </row>
    <row r="10" spans="1:17">
      <c r="A10" s="34" t="s">
        <v>52</v>
      </c>
      <c r="B10" s="194">
        <f>PPCL_NG!I10+PPCL_Spot!I10+GT_NG!I10+GT_Spot!I10+Bawana_NG!I10+Bawana_RLNG!I10+Bawana_Spot!I10</f>
        <v>138.64000000000001</v>
      </c>
      <c r="C10" s="194">
        <f>PPCL_NG!P10+PPCL_Spot!P10+GT_NG!P10+GT_Spot!P10+Bawana_NG!P10+Bawana_RLNG!P10+Bawana_Spot!P10</f>
        <v>138.82895861120519</v>
      </c>
      <c r="D10" s="195">
        <f t="shared" si="0"/>
        <v>-0.1889586112051802</v>
      </c>
      <c r="E10" s="194">
        <f>PPCL_NG!J10+PPCL_Spot!J10+GT_NG!J10+GT_Spot!J10+Bawana_NG!J10+Bawana_RLNG!J10+Bawana_Spot!J10</f>
        <v>80.2</v>
      </c>
      <c r="F10" s="194">
        <f>PPCL_NG!Q10+PPCL_Spot!Q10+GT_NG!Q10+GT_Spot!Q10+Bawana_NG!Q10+Bawana_RLNG!Q10+Bawana_Spot!Q10</f>
        <v>80.316153075553018</v>
      </c>
      <c r="G10" s="195">
        <f t="shared" si="1"/>
        <v>-0.11615307555301513</v>
      </c>
      <c r="H10" s="194">
        <f>PPCL_NG!K10+PPCL_Spot!K10+GT_NG!K10+GT_Spot!K10+Bawana_NG!K10+Bawana_RLNG!K10+Bawana_Spot!K10</f>
        <v>14.8</v>
      </c>
      <c r="I10" s="194">
        <f>PPCL_NG!R10+PPCL_Spot!R10+GT_NG!R10+GT_Spot!R10+Bawana_NG!R10+Bawana_RLNG!R10+Bawana_Spot!R10</f>
        <v>14.799729867246405</v>
      </c>
      <c r="J10" s="195">
        <f t="shared" si="2"/>
        <v>2.7013275359522027E-4</v>
      </c>
      <c r="K10" s="194">
        <f>PPCL_NG!L10+PPCL_Spot!L10+GT_NG!L10+GT_Spot!L10+Bawana_NG!L10+Bawana_RLNG!L10+Bawana_Spot!L10</f>
        <v>66.13</v>
      </c>
      <c r="L10" s="194">
        <f>PPCL_NG!S10+PPCL_Spot!S10+GT_NG!S10+GT_Spot!S10+Bawana_NG!S10+Bawana_RLNG!S10+Bawana_Spot!S10</f>
        <v>66.159874243420091</v>
      </c>
      <c r="M10" s="195">
        <f t="shared" si="3"/>
        <v>-2.9874243420096036E-2</v>
      </c>
      <c r="N10" s="194">
        <f>PPCL_NG!M10+PPCL_Spot!M10+GT_NG!M10+GT_Spot!M10+Bawana_NG!M10+Bawana_RLNG!M10+Bawana_Spot!M10</f>
        <v>97.53</v>
      </c>
      <c r="O10" s="194">
        <f>PPCL_NG!T10+PPCL_Spot!T10+GT_NG!T10+GT_Spot!T10+Bawana_NG!T10+Bawana_RLNG!T10+Bawana_Spot!T10</f>
        <v>97.675284202575313</v>
      </c>
      <c r="P10" s="195">
        <f t="shared" si="4"/>
        <v>-0.14528420257531138</v>
      </c>
      <c r="Q10" s="195">
        <f t="shared" si="5"/>
        <v>-0.48000000000000753</v>
      </c>
    </row>
    <row r="11" spans="1:17">
      <c r="A11" s="34" t="s">
        <v>53</v>
      </c>
      <c r="B11" s="194">
        <f>PPCL_NG!I11+PPCL_Spot!I11+GT_NG!I11+GT_Spot!I11+Bawana_NG!I11+Bawana_RLNG!I11+Bawana_Spot!I11</f>
        <v>138.64000000000001</v>
      </c>
      <c r="C11" s="194">
        <f>PPCL_NG!P11+PPCL_Spot!P11+GT_NG!P11+GT_Spot!P11+Bawana_NG!P11+Bawana_RLNG!P11+Bawana_Spot!P11</f>
        <v>138.82895861120519</v>
      </c>
      <c r="D11" s="195">
        <f t="shared" si="0"/>
        <v>-0.1889586112051802</v>
      </c>
      <c r="E11" s="194">
        <f>PPCL_NG!J11+PPCL_Spot!J11+GT_NG!J11+GT_Spot!J11+Bawana_NG!J11+Bawana_RLNG!J11+Bawana_Spot!J11</f>
        <v>80.2</v>
      </c>
      <c r="F11" s="194">
        <f>PPCL_NG!Q11+PPCL_Spot!Q11+GT_NG!Q11+GT_Spot!Q11+Bawana_NG!Q11+Bawana_RLNG!Q11+Bawana_Spot!Q11</f>
        <v>80.316153075553018</v>
      </c>
      <c r="G11" s="195">
        <f t="shared" si="1"/>
        <v>-0.11615307555301513</v>
      </c>
      <c r="H11" s="194">
        <f>PPCL_NG!K11+PPCL_Spot!K11+GT_NG!K11+GT_Spot!K11+Bawana_NG!K11+Bawana_RLNG!K11+Bawana_Spot!K11</f>
        <v>14.8</v>
      </c>
      <c r="I11" s="194">
        <f>PPCL_NG!R11+PPCL_Spot!R11+GT_NG!R11+GT_Spot!R11+Bawana_NG!R11+Bawana_RLNG!R11+Bawana_Spot!R11</f>
        <v>14.799729867246405</v>
      </c>
      <c r="J11" s="195">
        <f t="shared" si="2"/>
        <v>2.7013275359522027E-4</v>
      </c>
      <c r="K11" s="194">
        <f>PPCL_NG!L11+PPCL_Spot!L11+GT_NG!L11+GT_Spot!L11+Bawana_NG!L11+Bawana_RLNG!L11+Bawana_Spot!L11</f>
        <v>66.13</v>
      </c>
      <c r="L11" s="194">
        <f>PPCL_NG!S11+PPCL_Spot!S11+GT_NG!S11+GT_Spot!S11+Bawana_NG!S11+Bawana_RLNG!S11+Bawana_Spot!S11</f>
        <v>66.159874243420091</v>
      </c>
      <c r="M11" s="195">
        <f t="shared" si="3"/>
        <v>-2.9874243420096036E-2</v>
      </c>
      <c r="N11" s="194">
        <f>PPCL_NG!M11+PPCL_Spot!M11+GT_NG!M11+GT_Spot!M11+Bawana_NG!M11+Bawana_RLNG!M11+Bawana_Spot!M11</f>
        <v>97.53</v>
      </c>
      <c r="O11" s="194">
        <f>PPCL_NG!T11+PPCL_Spot!T11+GT_NG!T11+GT_Spot!T11+Bawana_NG!T11+Bawana_RLNG!T11+Bawana_Spot!T11</f>
        <v>97.675284202575313</v>
      </c>
      <c r="P11" s="195">
        <f t="shared" si="4"/>
        <v>-0.14528420257531138</v>
      </c>
      <c r="Q11" s="195">
        <f t="shared" si="5"/>
        <v>-0.48000000000000753</v>
      </c>
    </row>
    <row r="12" spans="1:17">
      <c r="A12" s="34" t="s">
        <v>54</v>
      </c>
      <c r="B12" s="194">
        <f>PPCL_NG!I12+PPCL_Spot!I12+GT_NG!I12+GT_Spot!I12+Bawana_NG!I12+Bawana_RLNG!I12+Bawana_Spot!I12</f>
        <v>138.64000000000001</v>
      </c>
      <c r="C12" s="194">
        <f>PPCL_NG!P12+PPCL_Spot!P12+GT_NG!P12+GT_Spot!P12+Bawana_NG!P12+Bawana_RLNG!P12+Bawana_Spot!P12</f>
        <v>138.82895861120519</v>
      </c>
      <c r="D12" s="195">
        <f t="shared" si="0"/>
        <v>-0.1889586112051802</v>
      </c>
      <c r="E12" s="194">
        <f>PPCL_NG!J12+PPCL_Spot!J12+GT_NG!J12+GT_Spot!J12+Bawana_NG!J12+Bawana_RLNG!J12+Bawana_Spot!J12</f>
        <v>80.2</v>
      </c>
      <c r="F12" s="194">
        <f>PPCL_NG!Q12+PPCL_Spot!Q12+GT_NG!Q12+GT_Spot!Q12+Bawana_NG!Q12+Bawana_RLNG!Q12+Bawana_Spot!Q12</f>
        <v>80.316153075553018</v>
      </c>
      <c r="G12" s="195">
        <f t="shared" si="1"/>
        <v>-0.11615307555301513</v>
      </c>
      <c r="H12" s="194">
        <f>PPCL_NG!K12+PPCL_Spot!K12+GT_NG!K12+GT_Spot!K12+Bawana_NG!K12+Bawana_RLNG!K12+Bawana_Spot!K12</f>
        <v>14.8</v>
      </c>
      <c r="I12" s="194">
        <f>PPCL_NG!R12+PPCL_Spot!R12+GT_NG!R12+GT_Spot!R12+Bawana_NG!R12+Bawana_RLNG!R12+Bawana_Spot!R12</f>
        <v>14.799729867246405</v>
      </c>
      <c r="J12" s="195">
        <f t="shared" si="2"/>
        <v>2.7013275359522027E-4</v>
      </c>
      <c r="K12" s="194">
        <f>PPCL_NG!L12+PPCL_Spot!L12+GT_NG!L12+GT_Spot!L12+Bawana_NG!L12+Bawana_RLNG!L12+Bawana_Spot!L12</f>
        <v>66.13</v>
      </c>
      <c r="L12" s="194">
        <f>PPCL_NG!S12+PPCL_Spot!S12+GT_NG!S12+GT_Spot!S12+Bawana_NG!S12+Bawana_RLNG!S12+Bawana_Spot!S12</f>
        <v>66.159874243420091</v>
      </c>
      <c r="M12" s="195">
        <f t="shared" si="3"/>
        <v>-2.9874243420096036E-2</v>
      </c>
      <c r="N12" s="194">
        <f>PPCL_NG!M12+PPCL_Spot!M12+GT_NG!M12+GT_Spot!M12+Bawana_NG!M12+Bawana_RLNG!M12+Bawana_Spot!M12</f>
        <v>97.53</v>
      </c>
      <c r="O12" s="194">
        <f>PPCL_NG!T12+PPCL_Spot!T12+GT_NG!T12+GT_Spot!T12+Bawana_NG!T12+Bawana_RLNG!T12+Bawana_Spot!T12</f>
        <v>97.675284202575313</v>
      </c>
      <c r="P12" s="195">
        <f t="shared" si="4"/>
        <v>-0.14528420257531138</v>
      </c>
      <c r="Q12" s="195">
        <f t="shared" si="5"/>
        <v>-0.48000000000000753</v>
      </c>
    </row>
    <row r="13" spans="1:17">
      <c r="A13" s="34" t="s">
        <v>55</v>
      </c>
      <c r="B13" s="194">
        <f>PPCL_NG!I13+PPCL_Spot!I13+GT_NG!I13+GT_Spot!I13+Bawana_NG!I13+Bawana_RLNG!I13+Bawana_Spot!I13</f>
        <v>138.64000000000001</v>
      </c>
      <c r="C13" s="194">
        <f>PPCL_NG!P13+PPCL_Spot!P13+GT_NG!P13+GT_Spot!P13+Bawana_NG!P13+Bawana_RLNG!P13+Bawana_Spot!P13</f>
        <v>138.82895861120519</v>
      </c>
      <c r="D13" s="195">
        <f t="shared" si="0"/>
        <v>-0.1889586112051802</v>
      </c>
      <c r="E13" s="194">
        <f>PPCL_NG!J13+PPCL_Spot!J13+GT_NG!J13+GT_Spot!J13+Bawana_NG!J13+Bawana_RLNG!J13+Bawana_Spot!J13</f>
        <v>80.2</v>
      </c>
      <c r="F13" s="194">
        <f>PPCL_NG!Q13+PPCL_Spot!Q13+GT_NG!Q13+GT_Spot!Q13+Bawana_NG!Q13+Bawana_RLNG!Q13+Bawana_Spot!Q13</f>
        <v>80.316153075553018</v>
      </c>
      <c r="G13" s="195">
        <f t="shared" si="1"/>
        <v>-0.11615307555301513</v>
      </c>
      <c r="H13" s="194">
        <f>PPCL_NG!K13+PPCL_Spot!K13+GT_NG!K13+GT_Spot!K13+Bawana_NG!K13+Bawana_RLNG!K13+Bawana_Spot!K13</f>
        <v>14.8</v>
      </c>
      <c r="I13" s="194">
        <f>PPCL_NG!R13+PPCL_Spot!R13+GT_NG!R13+GT_Spot!R13+Bawana_NG!R13+Bawana_RLNG!R13+Bawana_Spot!R13</f>
        <v>14.799729867246405</v>
      </c>
      <c r="J13" s="195">
        <f t="shared" si="2"/>
        <v>2.7013275359522027E-4</v>
      </c>
      <c r="K13" s="194">
        <f>PPCL_NG!L13+PPCL_Spot!L13+GT_NG!L13+GT_Spot!L13+Bawana_NG!L13+Bawana_RLNG!L13+Bawana_Spot!L13</f>
        <v>66.13</v>
      </c>
      <c r="L13" s="194">
        <f>PPCL_NG!S13+PPCL_Spot!S13+GT_NG!S13+GT_Spot!S13+Bawana_NG!S13+Bawana_RLNG!S13+Bawana_Spot!S13</f>
        <v>66.159874243420091</v>
      </c>
      <c r="M13" s="195">
        <f t="shared" si="3"/>
        <v>-2.9874243420096036E-2</v>
      </c>
      <c r="N13" s="194">
        <f>PPCL_NG!M13+PPCL_Spot!M13+GT_NG!M13+GT_Spot!M13+Bawana_NG!M13+Bawana_RLNG!M13+Bawana_Spot!M13</f>
        <v>97.53</v>
      </c>
      <c r="O13" s="194">
        <f>PPCL_NG!T13+PPCL_Spot!T13+GT_NG!T13+GT_Spot!T13+Bawana_NG!T13+Bawana_RLNG!T13+Bawana_Spot!T13</f>
        <v>97.675284202575313</v>
      </c>
      <c r="P13" s="195">
        <f t="shared" si="4"/>
        <v>-0.14528420257531138</v>
      </c>
      <c r="Q13" s="195">
        <f t="shared" si="5"/>
        <v>-0.48000000000000753</v>
      </c>
    </row>
    <row r="14" spans="1:17">
      <c r="A14" s="34" t="s">
        <v>56</v>
      </c>
      <c r="B14" s="194">
        <f>PPCL_NG!I14+PPCL_Spot!I14+GT_NG!I14+GT_Spot!I14+Bawana_NG!I14+Bawana_RLNG!I14+Bawana_Spot!I14</f>
        <v>138.64000000000001</v>
      </c>
      <c r="C14" s="194">
        <f>PPCL_NG!P14+PPCL_Spot!P14+GT_NG!P14+GT_Spot!P14+Bawana_NG!P14+Bawana_RLNG!P14+Bawana_Spot!P14</f>
        <v>138.82895861120519</v>
      </c>
      <c r="D14" s="195">
        <f t="shared" si="0"/>
        <v>-0.1889586112051802</v>
      </c>
      <c r="E14" s="194">
        <f>PPCL_NG!J14+PPCL_Spot!J14+GT_NG!J14+GT_Spot!J14+Bawana_NG!J14+Bawana_RLNG!J14+Bawana_Spot!J14</f>
        <v>80.2</v>
      </c>
      <c r="F14" s="194">
        <f>PPCL_NG!Q14+PPCL_Spot!Q14+GT_NG!Q14+GT_Spot!Q14+Bawana_NG!Q14+Bawana_RLNG!Q14+Bawana_Spot!Q14</f>
        <v>80.316153075553018</v>
      </c>
      <c r="G14" s="195">
        <f t="shared" si="1"/>
        <v>-0.11615307555301513</v>
      </c>
      <c r="H14" s="194">
        <f>PPCL_NG!K14+PPCL_Spot!K14+GT_NG!K14+GT_Spot!K14+Bawana_NG!K14+Bawana_RLNG!K14+Bawana_Spot!K14</f>
        <v>14.8</v>
      </c>
      <c r="I14" s="194">
        <f>PPCL_NG!R14+PPCL_Spot!R14+GT_NG!R14+GT_Spot!R14+Bawana_NG!R14+Bawana_RLNG!R14+Bawana_Spot!R14</f>
        <v>14.799729867246405</v>
      </c>
      <c r="J14" s="195">
        <f t="shared" si="2"/>
        <v>2.7013275359522027E-4</v>
      </c>
      <c r="K14" s="194">
        <f>PPCL_NG!L14+PPCL_Spot!L14+GT_NG!L14+GT_Spot!L14+Bawana_NG!L14+Bawana_RLNG!L14+Bawana_Spot!L14</f>
        <v>66.13</v>
      </c>
      <c r="L14" s="194">
        <f>PPCL_NG!S14+PPCL_Spot!S14+GT_NG!S14+GT_Spot!S14+Bawana_NG!S14+Bawana_RLNG!S14+Bawana_Spot!S14</f>
        <v>66.159874243420091</v>
      </c>
      <c r="M14" s="195">
        <f t="shared" si="3"/>
        <v>-2.9874243420096036E-2</v>
      </c>
      <c r="N14" s="194">
        <f>PPCL_NG!M14+PPCL_Spot!M14+GT_NG!M14+GT_Spot!M14+Bawana_NG!M14+Bawana_RLNG!M14+Bawana_Spot!M14</f>
        <v>97.53</v>
      </c>
      <c r="O14" s="194">
        <f>PPCL_NG!T14+PPCL_Spot!T14+GT_NG!T14+GT_Spot!T14+Bawana_NG!T14+Bawana_RLNG!T14+Bawana_Spot!T14</f>
        <v>97.675284202575313</v>
      </c>
      <c r="P14" s="195">
        <f t="shared" si="4"/>
        <v>-0.14528420257531138</v>
      </c>
      <c r="Q14" s="195">
        <f t="shared" si="5"/>
        <v>-0.48000000000000753</v>
      </c>
    </row>
    <row r="15" spans="1:17">
      <c r="A15" s="34" t="s">
        <v>57</v>
      </c>
      <c r="B15" s="194">
        <f>PPCL_NG!I15+PPCL_Spot!I15+GT_NG!I15+GT_Spot!I15+Bawana_NG!I15+Bawana_RLNG!I15+Bawana_Spot!I15</f>
        <v>138.64000000000001</v>
      </c>
      <c r="C15" s="194">
        <f>PPCL_NG!P15+PPCL_Spot!P15+GT_NG!P15+GT_Spot!P15+Bawana_NG!P15+Bawana_RLNG!P15+Bawana_Spot!P15</f>
        <v>138.82895861120519</v>
      </c>
      <c r="D15" s="195">
        <f t="shared" si="0"/>
        <v>-0.1889586112051802</v>
      </c>
      <c r="E15" s="194">
        <f>PPCL_NG!J15+PPCL_Spot!J15+GT_NG!J15+GT_Spot!J15+Bawana_NG!J15+Bawana_RLNG!J15+Bawana_Spot!J15</f>
        <v>80.2</v>
      </c>
      <c r="F15" s="194">
        <f>PPCL_NG!Q15+PPCL_Spot!Q15+GT_NG!Q15+GT_Spot!Q15+Bawana_NG!Q15+Bawana_RLNG!Q15+Bawana_Spot!Q15</f>
        <v>80.316153075553018</v>
      </c>
      <c r="G15" s="195">
        <f t="shared" si="1"/>
        <v>-0.11615307555301513</v>
      </c>
      <c r="H15" s="194">
        <f>PPCL_NG!K15+PPCL_Spot!K15+GT_NG!K15+GT_Spot!K15+Bawana_NG!K15+Bawana_RLNG!K15+Bawana_Spot!K15</f>
        <v>14.8</v>
      </c>
      <c r="I15" s="194">
        <f>PPCL_NG!R15+PPCL_Spot!R15+GT_NG!R15+GT_Spot!R15+Bawana_NG!R15+Bawana_RLNG!R15+Bawana_Spot!R15</f>
        <v>14.799729867246405</v>
      </c>
      <c r="J15" s="195">
        <f t="shared" si="2"/>
        <v>2.7013275359522027E-4</v>
      </c>
      <c r="K15" s="194">
        <f>PPCL_NG!L15+PPCL_Spot!L15+GT_NG!L15+GT_Spot!L15+Bawana_NG!L15+Bawana_RLNG!L15+Bawana_Spot!L15</f>
        <v>66.13</v>
      </c>
      <c r="L15" s="194">
        <f>PPCL_NG!S15+PPCL_Spot!S15+GT_NG!S15+GT_Spot!S15+Bawana_NG!S15+Bawana_RLNG!S15+Bawana_Spot!S15</f>
        <v>66.159874243420091</v>
      </c>
      <c r="M15" s="195">
        <f t="shared" si="3"/>
        <v>-2.9874243420096036E-2</v>
      </c>
      <c r="N15" s="194">
        <f>PPCL_NG!M15+PPCL_Spot!M15+GT_NG!M15+GT_Spot!M15+Bawana_NG!M15+Bawana_RLNG!M15+Bawana_Spot!M15</f>
        <v>97.53</v>
      </c>
      <c r="O15" s="194">
        <f>PPCL_NG!T15+PPCL_Spot!T15+GT_NG!T15+GT_Spot!T15+Bawana_NG!T15+Bawana_RLNG!T15+Bawana_Spot!T15</f>
        <v>97.675284202575313</v>
      </c>
      <c r="P15" s="195">
        <f t="shared" si="4"/>
        <v>-0.14528420257531138</v>
      </c>
      <c r="Q15" s="195">
        <f t="shared" si="5"/>
        <v>-0.48000000000000753</v>
      </c>
    </row>
    <row r="16" spans="1:17">
      <c r="A16" s="34" t="s">
        <v>58</v>
      </c>
      <c r="B16" s="194">
        <f>PPCL_NG!I16+PPCL_Spot!I16+GT_NG!I16+GT_Spot!I16+Bawana_NG!I16+Bawana_RLNG!I16+Bawana_Spot!I16</f>
        <v>138.64000000000001</v>
      </c>
      <c r="C16" s="194">
        <f>PPCL_NG!P16+PPCL_Spot!P16+GT_NG!P16+GT_Spot!P16+Bawana_NG!P16+Bawana_RLNG!P16+Bawana_Spot!P16</f>
        <v>138.82895861120519</v>
      </c>
      <c r="D16" s="195">
        <f t="shared" si="0"/>
        <v>-0.1889586112051802</v>
      </c>
      <c r="E16" s="194">
        <f>PPCL_NG!J16+PPCL_Spot!J16+GT_NG!J16+GT_Spot!J16+Bawana_NG!J16+Bawana_RLNG!J16+Bawana_Spot!J16</f>
        <v>80.2</v>
      </c>
      <c r="F16" s="194">
        <f>PPCL_NG!Q16+PPCL_Spot!Q16+GT_NG!Q16+GT_Spot!Q16+Bawana_NG!Q16+Bawana_RLNG!Q16+Bawana_Spot!Q16</f>
        <v>80.316153075553018</v>
      </c>
      <c r="G16" s="195">
        <f t="shared" si="1"/>
        <v>-0.11615307555301513</v>
      </c>
      <c r="H16" s="194">
        <f>PPCL_NG!K16+PPCL_Spot!K16+GT_NG!K16+GT_Spot!K16+Bawana_NG!K16+Bawana_RLNG!K16+Bawana_Spot!K16</f>
        <v>14.8</v>
      </c>
      <c r="I16" s="194">
        <f>PPCL_NG!R16+PPCL_Spot!R16+GT_NG!R16+GT_Spot!R16+Bawana_NG!R16+Bawana_RLNG!R16+Bawana_Spot!R16</f>
        <v>14.799729867246405</v>
      </c>
      <c r="J16" s="195">
        <f t="shared" si="2"/>
        <v>2.7013275359522027E-4</v>
      </c>
      <c r="K16" s="194">
        <f>PPCL_NG!L16+PPCL_Spot!L16+GT_NG!L16+GT_Spot!L16+Bawana_NG!L16+Bawana_RLNG!L16+Bawana_Spot!L16</f>
        <v>66.13</v>
      </c>
      <c r="L16" s="194">
        <f>PPCL_NG!S16+PPCL_Spot!S16+GT_NG!S16+GT_Spot!S16+Bawana_NG!S16+Bawana_RLNG!S16+Bawana_Spot!S16</f>
        <v>66.159874243420091</v>
      </c>
      <c r="M16" s="195">
        <f t="shared" si="3"/>
        <v>-2.9874243420096036E-2</v>
      </c>
      <c r="N16" s="194">
        <f>PPCL_NG!M16+PPCL_Spot!M16+GT_NG!M16+GT_Spot!M16+Bawana_NG!M16+Bawana_RLNG!M16+Bawana_Spot!M16</f>
        <v>97.53</v>
      </c>
      <c r="O16" s="194">
        <f>PPCL_NG!T16+PPCL_Spot!T16+GT_NG!T16+GT_Spot!T16+Bawana_NG!T16+Bawana_RLNG!T16+Bawana_Spot!T16</f>
        <v>97.675284202575313</v>
      </c>
      <c r="P16" s="195">
        <f t="shared" si="4"/>
        <v>-0.14528420257531138</v>
      </c>
      <c r="Q16" s="195">
        <f t="shared" si="5"/>
        <v>-0.48000000000000753</v>
      </c>
    </row>
    <row r="17" spans="1:17">
      <c r="A17" s="34" t="s">
        <v>59</v>
      </c>
      <c r="B17" s="194">
        <f>PPCL_NG!I17+PPCL_Spot!I17+GT_NG!I17+GT_Spot!I17+Bawana_NG!I17+Bawana_RLNG!I17+Bawana_Spot!I17</f>
        <v>138.64000000000001</v>
      </c>
      <c r="C17" s="194">
        <f>PPCL_NG!P17+PPCL_Spot!P17+GT_NG!P17+GT_Spot!P17+Bawana_NG!P17+Bawana_RLNG!P17+Bawana_Spot!P17</f>
        <v>138.82895861120519</v>
      </c>
      <c r="D17" s="195">
        <f t="shared" si="0"/>
        <v>-0.1889586112051802</v>
      </c>
      <c r="E17" s="194">
        <f>PPCL_NG!J17+PPCL_Spot!J17+GT_NG!J17+GT_Spot!J17+Bawana_NG!J17+Bawana_RLNG!J17+Bawana_Spot!J17</f>
        <v>80.2</v>
      </c>
      <c r="F17" s="194">
        <f>PPCL_NG!Q17+PPCL_Spot!Q17+GT_NG!Q17+GT_Spot!Q17+Bawana_NG!Q17+Bawana_RLNG!Q17+Bawana_Spot!Q17</f>
        <v>80.316153075553018</v>
      </c>
      <c r="G17" s="195">
        <f t="shared" si="1"/>
        <v>-0.11615307555301513</v>
      </c>
      <c r="H17" s="194">
        <f>PPCL_NG!K17+PPCL_Spot!K17+GT_NG!K17+GT_Spot!K17+Bawana_NG!K17+Bawana_RLNG!K17+Bawana_Spot!K17</f>
        <v>14.8</v>
      </c>
      <c r="I17" s="194">
        <f>PPCL_NG!R17+PPCL_Spot!R17+GT_NG!R17+GT_Spot!R17+Bawana_NG!R17+Bawana_RLNG!R17+Bawana_Spot!R17</f>
        <v>14.799729867246405</v>
      </c>
      <c r="J17" s="195">
        <f t="shared" si="2"/>
        <v>2.7013275359522027E-4</v>
      </c>
      <c r="K17" s="194">
        <f>PPCL_NG!L17+PPCL_Spot!L17+GT_NG!L17+GT_Spot!L17+Bawana_NG!L17+Bawana_RLNG!L17+Bawana_Spot!L17</f>
        <v>66.13</v>
      </c>
      <c r="L17" s="194">
        <f>PPCL_NG!S17+PPCL_Spot!S17+GT_NG!S17+GT_Spot!S17+Bawana_NG!S17+Bawana_RLNG!S17+Bawana_Spot!S17</f>
        <v>66.159874243420091</v>
      </c>
      <c r="M17" s="195">
        <f t="shared" si="3"/>
        <v>-2.9874243420096036E-2</v>
      </c>
      <c r="N17" s="194">
        <f>PPCL_NG!M17+PPCL_Spot!M17+GT_NG!M17+GT_Spot!M17+Bawana_NG!M17+Bawana_RLNG!M17+Bawana_Spot!M17</f>
        <v>97.53</v>
      </c>
      <c r="O17" s="194">
        <f>PPCL_NG!T17+PPCL_Spot!T17+GT_NG!T17+GT_Spot!T17+Bawana_NG!T17+Bawana_RLNG!T17+Bawana_Spot!T17</f>
        <v>97.675284202575313</v>
      </c>
      <c r="P17" s="195">
        <f t="shared" si="4"/>
        <v>-0.14528420257531138</v>
      </c>
      <c r="Q17" s="195">
        <f t="shared" si="5"/>
        <v>-0.48000000000000753</v>
      </c>
    </row>
    <row r="18" spans="1:17">
      <c r="A18" s="34" t="s">
        <v>60</v>
      </c>
      <c r="B18" s="194">
        <f>PPCL_NG!I18+PPCL_Spot!I18+GT_NG!I18+GT_Spot!I18+Bawana_NG!I18+Bawana_RLNG!I18+Bawana_Spot!I18</f>
        <v>138.64000000000001</v>
      </c>
      <c r="C18" s="194">
        <f>PPCL_NG!P18+PPCL_Spot!P18+GT_NG!P18+GT_Spot!P18+Bawana_NG!P18+Bawana_RLNG!P18+Bawana_Spot!P18</f>
        <v>138.82895861120519</v>
      </c>
      <c r="D18" s="195">
        <f t="shared" si="0"/>
        <v>-0.1889586112051802</v>
      </c>
      <c r="E18" s="194">
        <f>PPCL_NG!J18+PPCL_Spot!J18+GT_NG!J18+GT_Spot!J18+Bawana_NG!J18+Bawana_RLNG!J18+Bawana_Spot!J18</f>
        <v>80.2</v>
      </c>
      <c r="F18" s="194">
        <f>PPCL_NG!Q18+PPCL_Spot!Q18+GT_NG!Q18+GT_Spot!Q18+Bawana_NG!Q18+Bawana_RLNG!Q18+Bawana_Spot!Q18</f>
        <v>80.316153075553018</v>
      </c>
      <c r="G18" s="195">
        <f t="shared" si="1"/>
        <v>-0.11615307555301513</v>
      </c>
      <c r="H18" s="194">
        <f>PPCL_NG!K18+PPCL_Spot!K18+GT_NG!K18+GT_Spot!K18+Bawana_NG!K18+Bawana_RLNG!K18+Bawana_Spot!K18</f>
        <v>14.8</v>
      </c>
      <c r="I18" s="194">
        <f>PPCL_NG!R18+PPCL_Spot!R18+GT_NG!R18+GT_Spot!R18+Bawana_NG!R18+Bawana_RLNG!R18+Bawana_Spot!R18</f>
        <v>14.799729867246405</v>
      </c>
      <c r="J18" s="195">
        <f t="shared" si="2"/>
        <v>2.7013275359522027E-4</v>
      </c>
      <c r="K18" s="194">
        <f>PPCL_NG!L18+PPCL_Spot!L18+GT_NG!L18+GT_Spot!L18+Bawana_NG!L18+Bawana_RLNG!L18+Bawana_Spot!L18</f>
        <v>66.13</v>
      </c>
      <c r="L18" s="194">
        <f>PPCL_NG!S18+PPCL_Spot!S18+GT_NG!S18+GT_Spot!S18+Bawana_NG!S18+Bawana_RLNG!S18+Bawana_Spot!S18</f>
        <v>66.159874243420091</v>
      </c>
      <c r="M18" s="195">
        <f t="shared" si="3"/>
        <v>-2.9874243420096036E-2</v>
      </c>
      <c r="N18" s="194">
        <f>PPCL_NG!M18+PPCL_Spot!M18+GT_NG!M18+GT_Spot!M18+Bawana_NG!M18+Bawana_RLNG!M18+Bawana_Spot!M18</f>
        <v>97.53</v>
      </c>
      <c r="O18" s="194">
        <f>PPCL_NG!T18+PPCL_Spot!T18+GT_NG!T18+GT_Spot!T18+Bawana_NG!T18+Bawana_RLNG!T18+Bawana_Spot!T18</f>
        <v>97.675284202575313</v>
      </c>
      <c r="P18" s="195">
        <f t="shared" si="4"/>
        <v>-0.14528420257531138</v>
      </c>
      <c r="Q18" s="195">
        <f t="shared" si="5"/>
        <v>-0.48000000000000753</v>
      </c>
    </row>
    <row r="19" spans="1:17">
      <c r="A19" s="34" t="s">
        <v>61</v>
      </c>
      <c r="B19" s="194">
        <f>PPCL_NG!I19+PPCL_Spot!I19+GT_NG!I19+GT_Spot!I19+Bawana_NG!I19+Bawana_RLNG!I19+Bawana_Spot!I19</f>
        <v>138.64000000000001</v>
      </c>
      <c r="C19" s="194">
        <f>PPCL_NG!P19+PPCL_Spot!P19+GT_NG!P19+GT_Spot!P19+Bawana_NG!P19+Bawana_RLNG!P19+Bawana_Spot!P19</f>
        <v>138.82895861120519</v>
      </c>
      <c r="D19" s="195">
        <f t="shared" si="0"/>
        <v>-0.1889586112051802</v>
      </c>
      <c r="E19" s="194">
        <f>PPCL_NG!J19+PPCL_Spot!J19+GT_NG!J19+GT_Spot!J19+Bawana_NG!J19+Bawana_RLNG!J19+Bawana_Spot!J19</f>
        <v>80.2</v>
      </c>
      <c r="F19" s="194">
        <f>PPCL_NG!Q19+PPCL_Spot!Q19+GT_NG!Q19+GT_Spot!Q19+Bawana_NG!Q19+Bawana_RLNG!Q19+Bawana_Spot!Q19</f>
        <v>80.316153075553018</v>
      </c>
      <c r="G19" s="195">
        <f t="shared" si="1"/>
        <v>-0.11615307555301513</v>
      </c>
      <c r="H19" s="194">
        <f>PPCL_NG!K19+PPCL_Spot!K19+GT_NG!K19+GT_Spot!K19+Bawana_NG!K19+Bawana_RLNG!K19+Bawana_Spot!K19</f>
        <v>14.8</v>
      </c>
      <c r="I19" s="194">
        <f>PPCL_NG!R19+PPCL_Spot!R19+GT_NG!R19+GT_Spot!R19+Bawana_NG!R19+Bawana_RLNG!R19+Bawana_Spot!R19</f>
        <v>14.799729867246405</v>
      </c>
      <c r="J19" s="195">
        <f t="shared" si="2"/>
        <v>2.7013275359522027E-4</v>
      </c>
      <c r="K19" s="194">
        <f>PPCL_NG!L19+PPCL_Spot!L19+GT_NG!L19+GT_Spot!L19+Bawana_NG!L19+Bawana_RLNG!L19+Bawana_Spot!L19</f>
        <v>66.13</v>
      </c>
      <c r="L19" s="194">
        <f>PPCL_NG!S19+PPCL_Spot!S19+GT_NG!S19+GT_Spot!S19+Bawana_NG!S19+Bawana_RLNG!S19+Bawana_Spot!S19</f>
        <v>66.159874243420091</v>
      </c>
      <c r="M19" s="195">
        <f t="shared" si="3"/>
        <v>-2.9874243420096036E-2</v>
      </c>
      <c r="N19" s="194">
        <f>PPCL_NG!M19+PPCL_Spot!M19+GT_NG!M19+GT_Spot!M19+Bawana_NG!M19+Bawana_RLNG!M19+Bawana_Spot!M19</f>
        <v>97.53</v>
      </c>
      <c r="O19" s="194">
        <f>PPCL_NG!T19+PPCL_Spot!T19+GT_NG!T19+GT_Spot!T19+Bawana_NG!T19+Bawana_RLNG!T19+Bawana_Spot!T19</f>
        <v>97.675284202575313</v>
      </c>
      <c r="P19" s="195">
        <f t="shared" si="4"/>
        <v>-0.14528420257531138</v>
      </c>
      <c r="Q19" s="195">
        <f t="shared" si="5"/>
        <v>-0.48000000000000753</v>
      </c>
    </row>
    <row r="20" spans="1:17">
      <c r="A20" s="34" t="s">
        <v>62</v>
      </c>
      <c r="B20" s="194">
        <f>PPCL_NG!I20+PPCL_Spot!I20+GT_NG!I20+GT_Spot!I20+Bawana_NG!I20+Bawana_RLNG!I20+Bawana_Spot!I20</f>
        <v>138.64000000000001</v>
      </c>
      <c r="C20" s="194">
        <f>PPCL_NG!P20+PPCL_Spot!P20+GT_NG!P20+GT_Spot!P20+Bawana_NG!P20+Bawana_RLNG!P20+Bawana_Spot!P20</f>
        <v>138.82895861120519</v>
      </c>
      <c r="D20" s="195">
        <f t="shared" si="0"/>
        <v>-0.1889586112051802</v>
      </c>
      <c r="E20" s="194">
        <f>PPCL_NG!J20+PPCL_Spot!J20+GT_NG!J20+GT_Spot!J20+Bawana_NG!J20+Bawana_RLNG!J20+Bawana_Spot!J20</f>
        <v>80.2</v>
      </c>
      <c r="F20" s="194">
        <f>PPCL_NG!Q20+PPCL_Spot!Q20+GT_NG!Q20+GT_Spot!Q20+Bawana_NG!Q20+Bawana_RLNG!Q20+Bawana_Spot!Q20</f>
        <v>80.316153075553018</v>
      </c>
      <c r="G20" s="195">
        <f t="shared" si="1"/>
        <v>-0.11615307555301513</v>
      </c>
      <c r="H20" s="194">
        <f>PPCL_NG!K20+PPCL_Spot!K20+GT_NG!K20+GT_Spot!K20+Bawana_NG!K20+Bawana_RLNG!K20+Bawana_Spot!K20</f>
        <v>14.8</v>
      </c>
      <c r="I20" s="194">
        <f>PPCL_NG!R20+PPCL_Spot!R20+GT_NG!R20+GT_Spot!R20+Bawana_NG!R20+Bawana_RLNG!R20+Bawana_Spot!R20</f>
        <v>14.799729867246405</v>
      </c>
      <c r="J20" s="195">
        <f t="shared" si="2"/>
        <v>2.7013275359522027E-4</v>
      </c>
      <c r="K20" s="194">
        <f>PPCL_NG!L20+PPCL_Spot!L20+GT_NG!L20+GT_Spot!L20+Bawana_NG!L20+Bawana_RLNG!L20+Bawana_Spot!L20</f>
        <v>66.13</v>
      </c>
      <c r="L20" s="194">
        <f>PPCL_NG!S20+PPCL_Spot!S20+GT_NG!S20+GT_Spot!S20+Bawana_NG!S20+Bawana_RLNG!S20+Bawana_Spot!S20</f>
        <v>66.159874243420091</v>
      </c>
      <c r="M20" s="195">
        <f t="shared" si="3"/>
        <v>-2.9874243420096036E-2</v>
      </c>
      <c r="N20" s="194">
        <f>PPCL_NG!M20+PPCL_Spot!M20+GT_NG!M20+GT_Spot!M20+Bawana_NG!M20+Bawana_RLNG!M20+Bawana_Spot!M20</f>
        <v>97.53</v>
      </c>
      <c r="O20" s="194">
        <f>PPCL_NG!T20+PPCL_Spot!T20+GT_NG!T20+GT_Spot!T20+Bawana_NG!T20+Bawana_RLNG!T20+Bawana_Spot!T20</f>
        <v>97.675284202575313</v>
      </c>
      <c r="P20" s="195">
        <f t="shared" si="4"/>
        <v>-0.14528420257531138</v>
      </c>
      <c r="Q20" s="195">
        <f t="shared" si="5"/>
        <v>-0.48000000000000753</v>
      </c>
    </row>
    <row r="21" spans="1:17">
      <c r="A21" s="34" t="s">
        <v>63</v>
      </c>
      <c r="B21" s="194">
        <f>PPCL_NG!I21+PPCL_Spot!I21+GT_NG!I21+GT_Spot!I21+Bawana_NG!I21+Bawana_RLNG!I21+Bawana_Spot!I21</f>
        <v>138.64000000000001</v>
      </c>
      <c r="C21" s="194">
        <f>PPCL_NG!P21+PPCL_Spot!P21+GT_NG!P21+GT_Spot!P21+Bawana_NG!P21+Bawana_RLNG!P21+Bawana_Spot!P21</f>
        <v>138.82895861120519</v>
      </c>
      <c r="D21" s="195">
        <f t="shared" si="0"/>
        <v>-0.1889586112051802</v>
      </c>
      <c r="E21" s="194">
        <f>PPCL_NG!J21+PPCL_Spot!J21+GT_NG!J21+GT_Spot!J21+Bawana_NG!J21+Bawana_RLNG!J21+Bawana_Spot!J21</f>
        <v>80.2</v>
      </c>
      <c r="F21" s="194">
        <f>PPCL_NG!Q21+PPCL_Spot!Q21+GT_NG!Q21+GT_Spot!Q21+Bawana_NG!Q21+Bawana_RLNG!Q21+Bawana_Spot!Q21</f>
        <v>80.316153075553018</v>
      </c>
      <c r="G21" s="195">
        <f t="shared" si="1"/>
        <v>-0.11615307555301513</v>
      </c>
      <c r="H21" s="194">
        <f>PPCL_NG!K21+PPCL_Spot!K21+GT_NG!K21+GT_Spot!K21+Bawana_NG!K21+Bawana_RLNG!K21+Bawana_Spot!K21</f>
        <v>14.8</v>
      </c>
      <c r="I21" s="194">
        <f>PPCL_NG!R21+PPCL_Spot!R21+GT_NG!R21+GT_Spot!R21+Bawana_NG!R21+Bawana_RLNG!R21+Bawana_Spot!R21</f>
        <v>14.799729867246405</v>
      </c>
      <c r="J21" s="195">
        <f t="shared" si="2"/>
        <v>2.7013275359522027E-4</v>
      </c>
      <c r="K21" s="194">
        <f>PPCL_NG!L21+PPCL_Spot!L21+GT_NG!L21+GT_Spot!L21+Bawana_NG!L21+Bawana_RLNG!L21+Bawana_Spot!L21</f>
        <v>66.13</v>
      </c>
      <c r="L21" s="194">
        <f>PPCL_NG!S21+PPCL_Spot!S21+GT_NG!S21+GT_Spot!S21+Bawana_NG!S21+Bawana_RLNG!S21+Bawana_Spot!S21</f>
        <v>66.159874243420091</v>
      </c>
      <c r="M21" s="195">
        <f t="shared" si="3"/>
        <v>-2.9874243420096036E-2</v>
      </c>
      <c r="N21" s="194">
        <f>PPCL_NG!M21+PPCL_Spot!M21+GT_NG!M21+GT_Spot!M21+Bawana_NG!M21+Bawana_RLNG!M21+Bawana_Spot!M21</f>
        <v>97.53</v>
      </c>
      <c r="O21" s="194">
        <f>PPCL_NG!T21+PPCL_Spot!T21+GT_NG!T21+GT_Spot!T21+Bawana_NG!T21+Bawana_RLNG!T21+Bawana_Spot!T21</f>
        <v>97.675284202575313</v>
      </c>
      <c r="P21" s="195">
        <f t="shared" si="4"/>
        <v>-0.14528420257531138</v>
      </c>
      <c r="Q21" s="195">
        <f t="shared" si="5"/>
        <v>-0.48000000000000753</v>
      </c>
    </row>
    <row r="22" spans="1:17">
      <c r="A22" s="34" t="s">
        <v>64</v>
      </c>
      <c r="B22" s="194">
        <f>PPCL_NG!I22+PPCL_Spot!I22+GT_NG!I22+GT_Spot!I22+Bawana_NG!I22+Bawana_RLNG!I22+Bawana_Spot!I22</f>
        <v>138.64000000000001</v>
      </c>
      <c r="C22" s="194">
        <f>PPCL_NG!P22+PPCL_Spot!P22+GT_NG!P22+GT_Spot!P22+Bawana_NG!P22+Bawana_RLNG!P22+Bawana_Spot!P22</f>
        <v>138.82895861120519</v>
      </c>
      <c r="D22" s="195">
        <f t="shared" si="0"/>
        <v>-0.1889586112051802</v>
      </c>
      <c r="E22" s="194">
        <f>PPCL_NG!J22+PPCL_Spot!J22+GT_NG!J22+GT_Spot!J22+Bawana_NG!J22+Bawana_RLNG!J22+Bawana_Spot!J22</f>
        <v>80.2</v>
      </c>
      <c r="F22" s="194">
        <f>PPCL_NG!Q22+PPCL_Spot!Q22+GT_NG!Q22+GT_Spot!Q22+Bawana_NG!Q22+Bawana_RLNG!Q22+Bawana_Spot!Q22</f>
        <v>80.316153075553018</v>
      </c>
      <c r="G22" s="195">
        <f t="shared" si="1"/>
        <v>-0.11615307555301513</v>
      </c>
      <c r="H22" s="194">
        <f>PPCL_NG!K22+PPCL_Spot!K22+GT_NG!K22+GT_Spot!K22+Bawana_NG!K22+Bawana_RLNG!K22+Bawana_Spot!K22</f>
        <v>14.8</v>
      </c>
      <c r="I22" s="194">
        <f>PPCL_NG!R22+PPCL_Spot!R22+GT_NG!R22+GT_Spot!R22+Bawana_NG!R22+Bawana_RLNG!R22+Bawana_Spot!R22</f>
        <v>14.799729867246405</v>
      </c>
      <c r="J22" s="195">
        <f t="shared" si="2"/>
        <v>2.7013275359522027E-4</v>
      </c>
      <c r="K22" s="194">
        <f>PPCL_NG!L22+PPCL_Spot!L22+GT_NG!L22+GT_Spot!L22+Bawana_NG!L22+Bawana_RLNG!L22+Bawana_Spot!L22</f>
        <v>66.13</v>
      </c>
      <c r="L22" s="194">
        <f>PPCL_NG!S22+PPCL_Spot!S22+GT_NG!S22+GT_Spot!S22+Bawana_NG!S22+Bawana_RLNG!S22+Bawana_Spot!S22</f>
        <v>66.159874243420091</v>
      </c>
      <c r="M22" s="195">
        <f t="shared" si="3"/>
        <v>-2.9874243420096036E-2</v>
      </c>
      <c r="N22" s="194">
        <f>PPCL_NG!M22+PPCL_Spot!M22+GT_NG!M22+GT_Spot!M22+Bawana_NG!M22+Bawana_RLNG!M22+Bawana_Spot!M22</f>
        <v>97.53</v>
      </c>
      <c r="O22" s="194">
        <f>PPCL_NG!T22+PPCL_Spot!T22+GT_NG!T22+GT_Spot!T22+Bawana_NG!T22+Bawana_RLNG!T22+Bawana_Spot!T22</f>
        <v>97.675284202575313</v>
      </c>
      <c r="P22" s="195">
        <f t="shared" si="4"/>
        <v>-0.14528420257531138</v>
      </c>
      <c r="Q22" s="195">
        <f t="shared" si="5"/>
        <v>-0.48000000000000753</v>
      </c>
    </row>
    <row r="23" spans="1:17">
      <c r="A23" s="34" t="s">
        <v>65</v>
      </c>
      <c r="B23" s="194">
        <f>PPCL_NG!I23+PPCL_Spot!I23+GT_NG!I23+GT_Spot!I23+Bawana_NG!I23+Bawana_RLNG!I23+Bawana_Spot!I23</f>
        <v>138.64000000000001</v>
      </c>
      <c r="C23" s="194">
        <f>PPCL_NG!P23+PPCL_Spot!P23+GT_NG!P23+GT_Spot!P23+Bawana_NG!P23+Bawana_RLNG!P23+Bawana_Spot!P23</f>
        <v>138.82895861120519</v>
      </c>
      <c r="D23" s="195">
        <f t="shared" si="0"/>
        <v>-0.1889586112051802</v>
      </c>
      <c r="E23" s="194">
        <f>PPCL_NG!J23+PPCL_Spot!J23+GT_NG!J23+GT_Spot!J23+Bawana_NG!J23+Bawana_RLNG!J23+Bawana_Spot!J23</f>
        <v>80.2</v>
      </c>
      <c r="F23" s="194">
        <f>PPCL_NG!Q23+PPCL_Spot!Q23+GT_NG!Q23+GT_Spot!Q23+Bawana_NG!Q23+Bawana_RLNG!Q23+Bawana_Spot!Q23</f>
        <v>80.316153075553018</v>
      </c>
      <c r="G23" s="195">
        <f t="shared" si="1"/>
        <v>-0.11615307555301513</v>
      </c>
      <c r="H23" s="194">
        <f>PPCL_NG!K23+PPCL_Spot!K23+GT_NG!K23+GT_Spot!K23+Bawana_NG!K23+Bawana_RLNG!K23+Bawana_Spot!K23</f>
        <v>14.8</v>
      </c>
      <c r="I23" s="194">
        <f>PPCL_NG!R23+PPCL_Spot!R23+GT_NG!R23+GT_Spot!R23+Bawana_NG!R23+Bawana_RLNG!R23+Bawana_Spot!R23</f>
        <v>14.799729867246405</v>
      </c>
      <c r="J23" s="195">
        <f t="shared" si="2"/>
        <v>2.7013275359522027E-4</v>
      </c>
      <c r="K23" s="194">
        <f>PPCL_NG!L23+PPCL_Spot!L23+GT_NG!L23+GT_Spot!L23+Bawana_NG!L23+Bawana_RLNG!L23+Bawana_Spot!L23</f>
        <v>66.13</v>
      </c>
      <c r="L23" s="194">
        <f>PPCL_NG!S23+PPCL_Spot!S23+GT_NG!S23+GT_Spot!S23+Bawana_NG!S23+Bawana_RLNG!S23+Bawana_Spot!S23</f>
        <v>66.159874243420091</v>
      </c>
      <c r="M23" s="195">
        <f t="shared" si="3"/>
        <v>-2.9874243420096036E-2</v>
      </c>
      <c r="N23" s="194">
        <f>PPCL_NG!M23+PPCL_Spot!M23+GT_NG!M23+GT_Spot!M23+Bawana_NG!M23+Bawana_RLNG!M23+Bawana_Spot!M23</f>
        <v>97.53</v>
      </c>
      <c r="O23" s="194">
        <f>PPCL_NG!T23+PPCL_Spot!T23+GT_NG!T23+GT_Spot!T23+Bawana_NG!T23+Bawana_RLNG!T23+Bawana_Spot!T23</f>
        <v>97.675284202575313</v>
      </c>
      <c r="P23" s="195">
        <f t="shared" si="4"/>
        <v>-0.14528420257531138</v>
      </c>
      <c r="Q23" s="195">
        <f t="shared" si="5"/>
        <v>-0.48000000000000753</v>
      </c>
    </row>
    <row r="24" spans="1:17">
      <c r="A24" s="34" t="s">
        <v>66</v>
      </c>
      <c r="B24" s="194">
        <f>PPCL_NG!I24+PPCL_Spot!I24+GT_NG!I24+GT_Spot!I24+Bawana_NG!I24+Bawana_RLNG!I24+Bawana_Spot!I24</f>
        <v>138.64000000000001</v>
      </c>
      <c r="C24" s="194">
        <f>PPCL_NG!P24+PPCL_Spot!P24+GT_NG!P24+GT_Spot!P24+Bawana_NG!P24+Bawana_RLNG!P24+Bawana_Spot!P24</f>
        <v>138.82895861120519</v>
      </c>
      <c r="D24" s="195">
        <f t="shared" si="0"/>
        <v>-0.1889586112051802</v>
      </c>
      <c r="E24" s="194">
        <f>PPCL_NG!J24+PPCL_Spot!J24+GT_NG!J24+GT_Spot!J24+Bawana_NG!J24+Bawana_RLNG!J24+Bawana_Spot!J24</f>
        <v>80.2</v>
      </c>
      <c r="F24" s="194">
        <f>PPCL_NG!Q24+PPCL_Spot!Q24+GT_NG!Q24+GT_Spot!Q24+Bawana_NG!Q24+Bawana_RLNG!Q24+Bawana_Spot!Q24</f>
        <v>80.316153075553018</v>
      </c>
      <c r="G24" s="195">
        <f t="shared" si="1"/>
        <v>-0.11615307555301513</v>
      </c>
      <c r="H24" s="194">
        <f>PPCL_NG!K24+PPCL_Spot!K24+GT_NG!K24+GT_Spot!K24+Bawana_NG!K24+Bawana_RLNG!K24+Bawana_Spot!K24</f>
        <v>14.8</v>
      </c>
      <c r="I24" s="194">
        <f>PPCL_NG!R24+PPCL_Spot!R24+GT_NG!R24+GT_Spot!R24+Bawana_NG!R24+Bawana_RLNG!R24+Bawana_Spot!R24</f>
        <v>14.799729867246405</v>
      </c>
      <c r="J24" s="195">
        <f t="shared" si="2"/>
        <v>2.7013275359522027E-4</v>
      </c>
      <c r="K24" s="194">
        <f>PPCL_NG!L24+PPCL_Spot!L24+GT_NG!L24+GT_Spot!L24+Bawana_NG!L24+Bawana_RLNG!L24+Bawana_Spot!L24</f>
        <v>66.13</v>
      </c>
      <c r="L24" s="194">
        <f>PPCL_NG!S24+PPCL_Spot!S24+GT_NG!S24+GT_Spot!S24+Bawana_NG!S24+Bawana_RLNG!S24+Bawana_Spot!S24</f>
        <v>66.159874243420091</v>
      </c>
      <c r="M24" s="195">
        <f t="shared" si="3"/>
        <v>-2.9874243420096036E-2</v>
      </c>
      <c r="N24" s="194">
        <f>PPCL_NG!M24+PPCL_Spot!M24+GT_NG!M24+GT_Spot!M24+Bawana_NG!M24+Bawana_RLNG!M24+Bawana_Spot!M24</f>
        <v>97.53</v>
      </c>
      <c r="O24" s="194">
        <f>PPCL_NG!T24+PPCL_Spot!T24+GT_NG!T24+GT_Spot!T24+Bawana_NG!T24+Bawana_RLNG!T24+Bawana_Spot!T24</f>
        <v>97.675284202575313</v>
      </c>
      <c r="P24" s="195">
        <f t="shared" si="4"/>
        <v>-0.14528420257531138</v>
      </c>
      <c r="Q24" s="195">
        <f t="shared" si="5"/>
        <v>-0.48000000000000753</v>
      </c>
    </row>
    <row r="25" spans="1:17">
      <c r="A25" s="34" t="s">
        <v>67</v>
      </c>
      <c r="B25" s="194">
        <f>PPCL_NG!I25+PPCL_Spot!I25+GT_NG!I25+GT_Spot!I25+Bawana_NG!I25+Bawana_RLNG!I25+Bawana_Spot!I25</f>
        <v>138.64000000000001</v>
      </c>
      <c r="C25" s="194">
        <f>PPCL_NG!P25+PPCL_Spot!P25+GT_NG!P25+GT_Spot!P25+Bawana_NG!P25+Bawana_RLNG!P25+Bawana_Spot!P25</f>
        <v>138.82895861120519</v>
      </c>
      <c r="D25" s="195">
        <f t="shared" si="0"/>
        <v>-0.1889586112051802</v>
      </c>
      <c r="E25" s="194">
        <f>PPCL_NG!J25+PPCL_Spot!J25+GT_NG!J25+GT_Spot!J25+Bawana_NG!J25+Bawana_RLNG!J25+Bawana_Spot!J25</f>
        <v>80.2</v>
      </c>
      <c r="F25" s="194">
        <f>PPCL_NG!Q25+PPCL_Spot!Q25+GT_NG!Q25+GT_Spot!Q25+Bawana_NG!Q25+Bawana_RLNG!Q25+Bawana_Spot!Q25</f>
        <v>80.316153075553018</v>
      </c>
      <c r="G25" s="195">
        <f t="shared" si="1"/>
        <v>-0.11615307555301513</v>
      </c>
      <c r="H25" s="194">
        <f>PPCL_NG!K25+PPCL_Spot!K25+GT_NG!K25+GT_Spot!K25+Bawana_NG!K25+Bawana_RLNG!K25+Bawana_Spot!K25</f>
        <v>14.8</v>
      </c>
      <c r="I25" s="194">
        <f>PPCL_NG!R25+PPCL_Spot!R25+GT_NG!R25+GT_Spot!R25+Bawana_NG!R25+Bawana_RLNG!R25+Bawana_Spot!R25</f>
        <v>14.799729867246405</v>
      </c>
      <c r="J25" s="195">
        <f t="shared" si="2"/>
        <v>2.7013275359522027E-4</v>
      </c>
      <c r="K25" s="194">
        <f>PPCL_NG!L25+PPCL_Spot!L25+GT_NG!L25+GT_Spot!L25+Bawana_NG!L25+Bawana_RLNG!L25+Bawana_Spot!L25</f>
        <v>66.13</v>
      </c>
      <c r="L25" s="194">
        <f>PPCL_NG!S25+PPCL_Spot!S25+GT_NG!S25+GT_Spot!S25+Bawana_NG!S25+Bawana_RLNG!S25+Bawana_Spot!S25</f>
        <v>66.159874243420091</v>
      </c>
      <c r="M25" s="195">
        <f t="shared" si="3"/>
        <v>-2.9874243420096036E-2</v>
      </c>
      <c r="N25" s="194">
        <f>PPCL_NG!M25+PPCL_Spot!M25+GT_NG!M25+GT_Spot!M25+Bawana_NG!M25+Bawana_RLNG!M25+Bawana_Spot!M25</f>
        <v>97.53</v>
      </c>
      <c r="O25" s="194">
        <f>PPCL_NG!T25+PPCL_Spot!T25+GT_NG!T25+GT_Spot!T25+Bawana_NG!T25+Bawana_RLNG!T25+Bawana_Spot!T25</f>
        <v>97.675284202575313</v>
      </c>
      <c r="P25" s="195">
        <f t="shared" si="4"/>
        <v>-0.14528420257531138</v>
      </c>
      <c r="Q25" s="195">
        <f t="shared" si="5"/>
        <v>-0.48000000000000753</v>
      </c>
    </row>
    <row r="26" spans="1:17">
      <c r="A26" s="34" t="s">
        <v>68</v>
      </c>
      <c r="B26" s="194">
        <f>PPCL_NG!I26+PPCL_Spot!I26+GT_NG!I26+GT_Spot!I26+Bawana_NG!I26+Bawana_RLNG!I26+Bawana_Spot!I26</f>
        <v>138.64000000000001</v>
      </c>
      <c r="C26" s="194">
        <f>PPCL_NG!P26+PPCL_Spot!P26+GT_NG!P26+GT_Spot!P26+Bawana_NG!P26+Bawana_RLNG!P26+Bawana_Spot!P26</f>
        <v>138.82895861120519</v>
      </c>
      <c r="D26" s="195">
        <f t="shared" si="0"/>
        <v>-0.1889586112051802</v>
      </c>
      <c r="E26" s="194">
        <f>PPCL_NG!J26+PPCL_Spot!J26+GT_NG!J26+GT_Spot!J26+Bawana_NG!J26+Bawana_RLNG!J26+Bawana_Spot!J26</f>
        <v>80.2</v>
      </c>
      <c r="F26" s="194">
        <f>PPCL_NG!Q26+PPCL_Spot!Q26+GT_NG!Q26+GT_Spot!Q26+Bawana_NG!Q26+Bawana_RLNG!Q26+Bawana_Spot!Q26</f>
        <v>80.316153075553018</v>
      </c>
      <c r="G26" s="195">
        <f t="shared" si="1"/>
        <v>-0.11615307555301513</v>
      </c>
      <c r="H26" s="194">
        <f>PPCL_NG!K26+PPCL_Spot!K26+GT_NG!K26+GT_Spot!K26+Bawana_NG!K26+Bawana_RLNG!K26+Bawana_Spot!K26</f>
        <v>14.8</v>
      </c>
      <c r="I26" s="194">
        <f>PPCL_NG!R26+PPCL_Spot!R26+GT_NG!R26+GT_Spot!R26+Bawana_NG!R26+Bawana_RLNG!R26+Bawana_Spot!R26</f>
        <v>14.799729867246405</v>
      </c>
      <c r="J26" s="195">
        <f t="shared" si="2"/>
        <v>2.7013275359522027E-4</v>
      </c>
      <c r="K26" s="194">
        <f>PPCL_NG!L26+PPCL_Spot!L26+GT_NG!L26+GT_Spot!L26+Bawana_NG!L26+Bawana_RLNG!L26+Bawana_Spot!L26</f>
        <v>66.13</v>
      </c>
      <c r="L26" s="194">
        <f>PPCL_NG!S26+PPCL_Spot!S26+GT_NG!S26+GT_Spot!S26+Bawana_NG!S26+Bawana_RLNG!S26+Bawana_Spot!S26</f>
        <v>66.159874243420091</v>
      </c>
      <c r="M26" s="195">
        <f t="shared" si="3"/>
        <v>-2.9874243420096036E-2</v>
      </c>
      <c r="N26" s="194">
        <f>PPCL_NG!M26+PPCL_Spot!M26+GT_NG!M26+GT_Spot!M26+Bawana_NG!M26+Bawana_RLNG!M26+Bawana_Spot!M26</f>
        <v>97.53</v>
      </c>
      <c r="O26" s="194">
        <f>PPCL_NG!T26+PPCL_Spot!T26+GT_NG!T26+GT_Spot!T26+Bawana_NG!T26+Bawana_RLNG!T26+Bawana_Spot!T26</f>
        <v>97.675284202575313</v>
      </c>
      <c r="P26" s="195">
        <f t="shared" si="4"/>
        <v>-0.14528420257531138</v>
      </c>
      <c r="Q26" s="195">
        <f t="shared" si="5"/>
        <v>-0.48000000000000753</v>
      </c>
    </row>
    <row r="27" spans="1:17">
      <c r="A27" s="34" t="s">
        <v>69</v>
      </c>
      <c r="B27" s="194">
        <f>PPCL_NG!I27+PPCL_Spot!I27+GT_NG!I27+GT_Spot!I27+Bawana_NG!I27+Bawana_RLNG!I27+Bawana_Spot!I27</f>
        <v>138.64000000000001</v>
      </c>
      <c r="C27" s="194">
        <f>PPCL_NG!P27+PPCL_Spot!P27+GT_NG!P27+GT_Spot!P27+Bawana_NG!P27+Bawana_RLNG!P27+Bawana_Spot!P27</f>
        <v>138.82895861120519</v>
      </c>
      <c r="D27" s="195">
        <f t="shared" si="0"/>
        <v>-0.1889586112051802</v>
      </c>
      <c r="E27" s="194">
        <f>PPCL_NG!J27+PPCL_Spot!J27+GT_NG!J27+GT_Spot!J27+Bawana_NG!J27+Bawana_RLNG!J27+Bawana_Spot!J27</f>
        <v>80.2</v>
      </c>
      <c r="F27" s="194">
        <f>PPCL_NG!Q27+PPCL_Spot!Q27+GT_NG!Q27+GT_Spot!Q27+Bawana_NG!Q27+Bawana_RLNG!Q27+Bawana_Spot!Q27</f>
        <v>80.316153075553018</v>
      </c>
      <c r="G27" s="195">
        <f t="shared" si="1"/>
        <v>-0.11615307555301513</v>
      </c>
      <c r="H27" s="194">
        <f>PPCL_NG!K27+PPCL_Spot!K27+GT_NG!K27+GT_Spot!K27+Bawana_NG!K27+Bawana_RLNG!K27+Bawana_Spot!K27</f>
        <v>14.8</v>
      </c>
      <c r="I27" s="194">
        <f>PPCL_NG!R27+PPCL_Spot!R27+GT_NG!R27+GT_Spot!R27+Bawana_NG!R27+Bawana_RLNG!R27+Bawana_Spot!R27</f>
        <v>14.799729867246405</v>
      </c>
      <c r="J27" s="195">
        <f t="shared" si="2"/>
        <v>2.7013275359522027E-4</v>
      </c>
      <c r="K27" s="194">
        <f>PPCL_NG!L27+PPCL_Spot!L27+GT_NG!L27+GT_Spot!L27+Bawana_NG!L27+Bawana_RLNG!L27+Bawana_Spot!L27</f>
        <v>66.13</v>
      </c>
      <c r="L27" s="194">
        <f>PPCL_NG!S27+PPCL_Spot!S27+GT_NG!S27+GT_Spot!S27+Bawana_NG!S27+Bawana_RLNG!S27+Bawana_Spot!S27</f>
        <v>66.159874243420091</v>
      </c>
      <c r="M27" s="195">
        <f t="shared" si="3"/>
        <v>-2.9874243420096036E-2</v>
      </c>
      <c r="N27" s="194">
        <f>PPCL_NG!M27+PPCL_Spot!M27+GT_NG!M27+GT_Spot!M27+Bawana_NG!M27+Bawana_RLNG!M27+Bawana_Spot!M27</f>
        <v>97.53</v>
      </c>
      <c r="O27" s="194">
        <f>PPCL_NG!T27+PPCL_Spot!T27+GT_NG!T27+GT_Spot!T27+Bawana_NG!T27+Bawana_RLNG!T27+Bawana_Spot!T27</f>
        <v>97.675284202575313</v>
      </c>
      <c r="P27" s="195">
        <f t="shared" si="4"/>
        <v>-0.14528420257531138</v>
      </c>
      <c r="Q27" s="195">
        <f t="shared" si="5"/>
        <v>-0.48000000000000753</v>
      </c>
    </row>
    <row r="28" spans="1:17">
      <c r="A28" s="34" t="s">
        <v>70</v>
      </c>
      <c r="B28" s="194">
        <f>PPCL_NG!I28+PPCL_Spot!I28+GT_NG!I28+GT_Spot!I28+Bawana_NG!I28+Bawana_RLNG!I28+Bawana_Spot!I28</f>
        <v>138.64000000000001</v>
      </c>
      <c r="C28" s="194">
        <f>PPCL_NG!P28+PPCL_Spot!P28+GT_NG!P28+GT_Spot!P28+Bawana_NG!P28+Bawana_RLNG!P28+Bawana_Spot!P28</f>
        <v>138.82895861120519</v>
      </c>
      <c r="D28" s="195">
        <f t="shared" si="0"/>
        <v>-0.1889586112051802</v>
      </c>
      <c r="E28" s="194">
        <f>PPCL_NG!J28+PPCL_Spot!J28+GT_NG!J28+GT_Spot!J28+Bawana_NG!J28+Bawana_RLNG!J28+Bawana_Spot!J28</f>
        <v>80.2</v>
      </c>
      <c r="F28" s="194">
        <f>PPCL_NG!Q28+PPCL_Spot!Q28+GT_NG!Q28+GT_Spot!Q28+Bawana_NG!Q28+Bawana_RLNG!Q28+Bawana_Spot!Q28</f>
        <v>80.316153075553018</v>
      </c>
      <c r="G28" s="195">
        <f t="shared" si="1"/>
        <v>-0.11615307555301513</v>
      </c>
      <c r="H28" s="194">
        <f>PPCL_NG!K28+PPCL_Spot!K28+GT_NG!K28+GT_Spot!K28+Bawana_NG!K28+Bawana_RLNG!K28+Bawana_Spot!K28</f>
        <v>14.8</v>
      </c>
      <c r="I28" s="194">
        <f>PPCL_NG!R28+PPCL_Spot!R28+GT_NG!R28+GT_Spot!R28+Bawana_NG!R28+Bawana_RLNG!R28+Bawana_Spot!R28</f>
        <v>14.799729867246405</v>
      </c>
      <c r="J28" s="195">
        <f t="shared" si="2"/>
        <v>2.7013275359522027E-4</v>
      </c>
      <c r="K28" s="194">
        <f>PPCL_NG!L28+PPCL_Spot!L28+GT_NG!L28+GT_Spot!L28+Bawana_NG!L28+Bawana_RLNG!L28+Bawana_Spot!L28</f>
        <v>66.13</v>
      </c>
      <c r="L28" s="194">
        <f>PPCL_NG!S28+PPCL_Spot!S28+GT_NG!S28+GT_Spot!S28+Bawana_NG!S28+Bawana_RLNG!S28+Bawana_Spot!S28</f>
        <v>66.159874243420091</v>
      </c>
      <c r="M28" s="195">
        <f t="shared" si="3"/>
        <v>-2.9874243420096036E-2</v>
      </c>
      <c r="N28" s="194">
        <f>PPCL_NG!M28+PPCL_Spot!M28+GT_NG!M28+GT_Spot!M28+Bawana_NG!M28+Bawana_RLNG!M28+Bawana_Spot!M28</f>
        <v>97.53</v>
      </c>
      <c r="O28" s="194">
        <f>PPCL_NG!T28+PPCL_Spot!T28+GT_NG!T28+GT_Spot!T28+Bawana_NG!T28+Bawana_RLNG!T28+Bawana_Spot!T28</f>
        <v>97.675284202575313</v>
      </c>
      <c r="P28" s="195">
        <f t="shared" si="4"/>
        <v>-0.14528420257531138</v>
      </c>
      <c r="Q28" s="195">
        <f t="shared" si="5"/>
        <v>-0.48000000000000753</v>
      </c>
    </row>
    <row r="29" spans="1:17">
      <c r="A29" s="34" t="s">
        <v>71</v>
      </c>
      <c r="B29" s="194">
        <f>PPCL_NG!I29+PPCL_Spot!I29+GT_NG!I29+GT_Spot!I29+Bawana_NG!I29+Bawana_RLNG!I29+Bawana_Spot!I29</f>
        <v>138.64000000000001</v>
      </c>
      <c r="C29" s="194">
        <f>PPCL_NG!P29+PPCL_Spot!P29+GT_NG!P29+GT_Spot!P29+Bawana_NG!P29+Bawana_RLNG!P29+Bawana_Spot!P29</f>
        <v>138.82895861120519</v>
      </c>
      <c r="D29" s="195">
        <f t="shared" si="0"/>
        <v>-0.1889586112051802</v>
      </c>
      <c r="E29" s="194">
        <f>PPCL_NG!J29+PPCL_Spot!J29+GT_NG!J29+GT_Spot!J29+Bawana_NG!J29+Bawana_RLNG!J29+Bawana_Spot!J29</f>
        <v>80.2</v>
      </c>
      <c r="F29" s="194">
        <f>PPCL_NG!Q29+PPCL_Spot!Q29+GT_NG!Q29+GT_Spot!Q29+Bawana_NG!Q29+Bawana_RLNG!Q29+Bawana_Spot!Q29</f>
        <v>80.316153075553018</v>
      </c>
      <c r="G29" s="195">
        <f t="shared" si="1"/>
        <v>-0.11615307555301513</v>
      </c>
      <c r="H29" s="194">
        <f>PPCL_NG!K29+PPCL_Spot!K29+GT_NG!K29+GT_Spot!K29+Bawana_NG!K29+Bawana_RLNG!K29+Bawana_Spot!K29</f>
        <v>14.8</v>
      </c>
      <c r="I29" s="194">
        <f>PPCL_NG!R29+PPCL_Spot!R29+GT_NG!R29+GT_Spot!R29+Bawana_NG!R29+Bawana_RLNG!R29+Bawana_Spot!R29</f>
        <v>14.799729867246405</v>
      </c>
      <c r="J29" s="195">
        <f t="shared" si="2"/>
        <v>2.7013275359522027E-4</v>
      </c>
      <c r="K29" s="194">
        <f>PPCL_NG!L29+PPCL_Spot!L29+GT_NG!L29+GT_Spot!L29+Bawana_NG!L29+Bawana_RLNG!L29+Bawana_Spot!L29</f>
        <v>66.13</v>
      </c>
      <c r="L29" s="194">
        <f>PPCL_NG!S29+PPCL_Spot!S29+GT_NG!S29+GT_Spot!S29+Bawana_NG!S29+Bawana_RLNG!S29+Bawana_Spot!S29</f>
        <v>66.159874243420091</v>
      </c>
      <c r="M29" s="195">
        <f t="shared" si="3"/>
        <v>-2.9874243420096036E-2</v>
      </c>
      <c r="N29" s="194">
        <f>PPCL_NG!M29+PPCL_Spot!M29+GT_NG!M29+GT_Spot!M29+Bawana_NG!M29+Bawana_RLNG!M29+Bawana_Spot!M29</f>
        <v>97.53</v>
      </c>
      <c r="O29" s="194">
        <f>PPCL_NG!T29+PPCL_Spot!T29+GT_NG!T29+GT_Spot!T29+Bawana_NG!T29+Bawana_RLNG!T29+Bawana_Spot!T29</f>
        <v>97.675284202575313</v>
      </c>
      <c r="P29" s="195">
        <f t="shared" si="4"/>
        <v>-0.14528420257531138</v>
      </c>
      <c r="Q29" s="195">
        <f t="shared" si="5"/>
        <v>-0.48000000000000753</v>
      </c>
    </row>
    <row r="30" spans="1:17">
      <c r="A30" s="34" t="s">
        <v>72</v>
      </c>
      <c r="B30" s="194">
        <f>PPCL_NG!I30+PPCL_Spot!I30+GT_NG!I30+GT_Spot!I30+Bawana_NG!I30+Bawana_RLNG!I30+Bawana_Spot!I30</f>
        <v>138.64000000000001</v>
      </c>
      <c r="C30" s="194">
        <f>PPCL_NG!P30+PPCL_Spot!P30+GT_NG!P30+GT_Spot!P30+Bawana_NG!P30+Bawana_RLNG!P30+Bawana_Spot!P30</f>
        <v>138.82895861120519</v>
      </c>
      <c r="D30" s="195">
        <f t="shared" si="0"/>
        <v>-0.1889586112051802</v>
      </c>
      <c r="E30" s="194">
        <f>PPCL_NG!J30+PPCL_Spot!J30+GT_NG!J30+GT_Spot!J30+Bawana_NG!J30+Bawana_RLNG!J30+Bawana_Spot!J30</f>
        <v>80.2</v>
      </c>
      <c r="F30" s="194">
        <f>PPCL_NG!Q30+PPCL_Spot!Q30+GT_NG!Q30+GT_Spot!Q30+Bawana_NG!Q30+Bawana_RLNG!Q30+Bawana_Spot!Q30</f>
        <v>80.316153075553018</v>
      </c>
      <c r="G30" s="195">
        <f t="shared" si="1"/>
        <v>-0.11615307555301513</v>
      </c>
      <c r="H30" s="194">
        <f>PPCL_NG!K30+PPCL_Spot!K30+GT_NG!K30+GT_Spot!K30+Bawana_NG!K30+Bawana_RLNG!K30+Bawana_Spot!K30</f>
        <v>14.8</v>
      </c>
      <c r="I30" s="194">
        <f>PPCL_NG!R30+PPCL_Spot!R30+GT_NG!R30+GT_Spot!R30+Bawana_NG!R30+Bawana_RLNG!R30+Bawana_Spot!R30</f>
        <v>14.799729867246405</v>
      </c>
      <c r="J30" s="195">
        <f t="shared" si="2"/>
        <v>2.7013275359522027E-4</v>
      </c>
      <c r="K30" s="194">
        <f>PPCL_NG!L30+PPCL_Spot!L30+GT_NG!L30+GT_Spot!L30+Bawana_NG!L30+Bawana_RLNG!L30+Bawana_Spot!L30</f>
        <v>66.13</v>
      </c>
      <c r="L30" s="194">
        <f>PPCL_NG!S30+PPCL_Spot!S30+GT_NG!S30+GT_Spot!S30+Bawana_NG!S30+Bawana_RLNG!S30+Bawana_Spot!S30</f>
        <v>66.159874243420091</v>
      </c>
      <c r="M30" s="195">
        <f t="shared" si="3"/>
        <v>-2.9874243420096036E-2</v>
      </c>
      <c r="N30" s="194">
        <f>PPCL_NG!M30+PPCL_Spot!M30+GT_NG!M30+GT_Spot!M30+Bawana_NG!M30+Bawana_RLNG!M30+Bawana_Spot!M30</f>
        <v>97.53</v>
      </c>
      <c r="O30" s="194">
        <f>PPCL_NG!T30+PPCL_Spot!T30+GT_NG!T30+GT_Spot!T30+Bawana_NG!T30+Bawana_RLNG!T30+Bawana_Spot!T30</f>
        <v>97.675284202575313</v>
      </c>
      <c r="P30" s="195">
        <f t="shared" si="4"/>
        <v>-0.14528420257531138</v>
      </c>
      <c r="Q30" s="195">
        <f t="shared" si="5"/>
        <v>-0.48000000000000753</v>
      </c>
    </row>
    <row r="31" spans="1:17">
      <c r="A31" s="34" t="s">
        <v>73</v>
      </c>
      <c r="B31" s="194">
        <f>PPCL_NG!I31+PPCL_Spot!I31+GT_NG!I31+GT_Spot!I31+Bawana_NG!I31+Bawana_RLNG!I31+Bawana_Spot!I31</f>
        <v>138.64000000000001</v>
      </c>
      <c r="C31" s="194">
        <f>PPCL_NG!P31+PPCL_Spot!P31+GT_NG!P31+GT_Spot!P31+Bawana_NG!P31+Bawana_RLNG!P31+Bawana_Spot!P31</f>
        <v>138.82895861120519</v>
      </c>
      <c r="D31" s="195">
        <f t="shared" si="0"/>
        <v>-0.1889586112051802</v>
      </c>
      <c r="E31" s="194">
        <f>PPCL_NG!J31+PPCL_Spot!J31+GT_NG!J31+GT_Spot!J31+Bawana_NG!J31+Bawana_RLNG!J31+Bawana_Spot!J31</f>
        <v>80.2</v>
      </c>
      <c r="F31" s="194">
        <f>PPCL_NG!Q31+PPCL_Spot!Q31+GT_NG!Q31+GT_Spot!Q31+Bawana_NG!Q31+Bawana_RLNG!Q31+Bawana_Spot!Q31</f>
        <v>80.316153075553018</v>
      </c>
      <c r="G31" s="195">
        <f t="shared" si="1"/>
        <v>-0.11615307555301513</v>
      </c>
      <c r="H31" s="194">
        <f>PPCL_NG!K31+PPCL_Spot!K31+GT_NG!K31+GT_Spot!K31+Bawana_NG!K31+Bawana_RLNG!K31+Bawana_Spot!K31</f>
        <v>14.8</v>
      </c>
      <c r="I31" s="194">
        <f>PPCL_NG!R31+PPCL_Spot!R31+GT_NG!R31+GT_Spot!R31+Bawana_NG!R31+Bawana_RLNG!R31+Bawana_Spot!R31</f>
        <v>14.799729867246405</v>
      </c>
      <c r="J31" s="195">
        <f t="shared" si="2"/>
        <v>2.7013275359522027E-4</v>
      </c>
      <c r="K31" s="194">
        <f>PPCL_NG!L31+PPCL_Spot!L31+GT_NG!L31+GT_Spot!L31+Bawana_NG!L31+Bawana_RLNG!L31+Bawana_Spot!L31</f>
        <v>66.13</v>
      </c>
      <c r="L31" s="194">
        <f>PPCL_NG!S31+PPCL_Spot!S31+GT_NG!S31+GT_Spot!S31+Bawana_NG!S31+Bawana_RLNG!S31+Bawana_Spot!S31</f>
        <v>66.159874243420091</v>
      </c>
      <c r="M31" s="195">
        <f t="shared" si="3"/>
        <v>-2.9874243420096036E-2</v>
      </c>
      <c r="N31" s="194">
        <f>PPCL_NG!M31+PPCL_Spot!M31+GT_NG!M31+GT_Spot!M31+Bawana_NG!M31+Bawana_RLNG!M31+Bawana_Spot!M31</f>
        <v>97.53</v>
      </c>
      <c r="O31" s="194">
        <f>PPCL_NG!T31+PPCL_Spot!T31+GT_NG!T31+GT_Spot!T31+Bawana_NG!T31+Bawana_RLNG!T31+Bawana_Spot!T31</f>
        <v>97.675284202575313</v>
      </c>
      <c r="P31" s="195">
        <f t="shared" si="4"/>
        <v>-0.14528420257531138</v>
      </c>
      <c r="Q31" s="195">
        <f t="shared" si="5"/>
        <v>-0.48000000000000753</v>
      </c>
    </row>
    <row r="32" spans="1:17">
      <c r="A32" s="34" t="s">
        <v>74</v>
      </c>
      <c r="B32" s="194">
        <f>PPCL_NG!I32+PPCL_Spot!I32+GT_NG!I32+GT_Spot!I32+Bawana_NG!I32+Bawana_RLNG!I32+Bawana_Spot!I32</f>
        <v>138.64000000000001</v>
      </c>
      <c r="C32" s="194">
        <f>PPCL_NG!P32+PPCL_Spot!P32+GT_NG!P32+GT_Spot!P32+Bawana_NG!P32+Bawana_RLNG!P32+Bawana_Spot!P32</f>
        <v>138.82895861120519</v>
      </c>
      <c r="D32" s="195">
        <f t="shared" si="0"/>
        <v>-0.1889586112051802</v>
      </c>
      <c r="E32" s="194">
        <f>PPCL_NG!J32+PPCL_Spot!J32+GT_NG!J32+GT_Spot!J32+Bawana_NG!J32+Bawana_RLNG!J32+Bawana_Spot!J32</f>
        <v>80.2</v>
      </c>
      <c r="F32" s="194">
        <f>PPCL_NG!Q32+PPCL_Spot!Q32+GT_NG!Q32+GT_Spot!Q32+Bawana_NG!Q32+Bawana_RLNG!Q32+Bawana_Spot!Q32</f>
        <v>80.316153075553018</v>
      </c>
      <c r="G32" s="195">
        <f t="shared" si="1"/>
        <v>-0.11615307555301513</v>
      </c>
      <c r="H32" s="194">
        <f>PPCL_NG!K32+PPCL_Spot!K32+GT_NG!K32+GT_Spot!K32+Bawana_NG!K32+Bawana_RLNG!K32+Bawana_Spot!K32</f>
        <v>14.8</v>
      </c>
      <c r="I32" s="194">
        <f>PPCL_NG!R32+PPCL_Spot!R32+GT_NG!R32+GT_Spot!R32+Bawana_NG!R32+Bawana_RLNG!R32+Bawana_Spot!R32</f>
        <v>14.799729867246405</v>
      </c>
      <c r="J32" s="195">
        <f t="shared" si="2"/>
        <v>2.7013275359522027E-4</v>
      </c>
      <c r="K32" s="194">
        <f>PPCL_NG!L32+PPCL_Spot!L32+GT_NG!L32+GT_Spot!L32+Bawana_NG!L32+Bawana_RLNG!L32+Bawana_Spot!L32</f>
        <v>66.13</v>
      </c>
      <c r="L32" s="194">
        <f>PPCL_NG!S32+PPCL_Spot!S32+GT_NG!S32+GT_Spot!S32+Bawana_NG!S32+Bawana_RLNG!S32+Bawana_Spot!S32</f>
        <v>66.159874243420091</v>
      </c>
      <c r="M32" s="195">
        <f t="shared" si="3"/>
        <v>-2.9874243420096036E-2</v>
      </c>
      <c r="N32" s="194">
        <f>PPCL_NG!M32+PPCL_Spot!M32+GT_NG!M32+GT_Spot!M32+Bawana_NG!M32+Bawana_RLNG!M32+Bawana_Spot!M32</f>
        <v>97.53</v>
      </c>
      <c r="O32" s="194">
        <f>PPCL_NG!T32+PPCL_Spot!T32+GT_NG!T32+GT_Spot!T32+Bawana_NG!T32+Bawana_RLNG!T32+Bawana_Spot!T32</f>
        <v>97.675284202575313</v>
      </c>
      <c r="P32" s="195">
        <f t="shared" si="4"/>
        <v>-0.14528420257531138</v>
      </c>
      <c r="Q32" s="195">
        <f t="shared" si="5"/>
        <v>-0.48000000000000753</v>
      </c>
    </row>
    <row r="33" spans="1:17">
      <c r="A33" s="34" t="s">
        <v>75</v>
      </c>
      <c r="B33" s="194">
        <f>PPCL_NG!I33+PPCL_Spot!I33+GT_NG!I33+GT_Spot!I33+Bawana_NG!I33+Bawana_RLNG!I33+Bawana_Spot!I33</f>
        <v>138.64000000000001</v>
      </c>
      <c r="C33" s="194">
        <f>PPCL_NG!P33+PPCL_Spot!P33+GT_NG!P33+GT_Spot!P33+Bawana_NG!P33+Bawana_RLNG!P33+Bawana_Spot!P33</f>
        <v>138.82895861120519</v>
      </c>
      <c r="D33" s="195">
        <f t="shared" si="0"/>
        <v>-0.1889586112051802</v>
      </c>
      <c r="E33" s="194">
        <f>PPCL_NG!J33+PPCL_Spot!J33+GT_NG!J33+GT_Spot!J33+Bawana_NG!J33+Bawana_RLNG!J33+Bawana_Spot!J33</f>
        <v>80.2</v>
      </c>
      <c r="F33" s="194">
        <f>PPCL_NG!Q33+PPCL_Spot!Q33+GT_NG!Q33+GT_Spot!Q33+Bawana_NG!Q33+Bawana_RLNG!Q33+Bawana_Spot!Q33</f>
        <v>80.316153075553018</v>
      </c>
      <c r="G33" s="195">
        <f t="shared" si="1"/>
        <v>-0.11615307555301513</v>
      </c>
      <c r="H33" s="194">
        <f>PPCL_NG!K33+PPCL_Spot!K33+GT_NG!K33+GT_Spot!K33+Bawana_NG!K33+Bawana_RLNG!K33+Bawana_Spot!K33</f>
        <v>14.8</v>
      </c>
      <c r="I33" s="194">
        <f>PPCL_NG!R33+PPCL_Spot!R33+GT_NG!R33+GT_Spot!R33+Bawana_NG!R33+Bawana_RLNG!R33+Bawana_Spot!R33</f>
        <v>14.799729867246405</v>
      </c>
      <c r="J33" s="195">
        <f t="shared" si="2"/>
        <v>2.7013275359522027E-4</v>
      </c>
      <c r="K33" s="194">
        <f>PPCL_NG!L33+PPCL_Spot!L33+GT_NG!L33+GT_Spot!L33+Bawana_NG!L33+Bawana_RLNG!L33+Bawana_Spot!L33</f>
        <v>66.13</v>
      </c>
      <c r="L33" s="194">
        <f>PPCL_NG!S33+PPCL_Spot!S33+GT_NG!S33+GT_Spot!S33+Bawana_NG!S33+Bawana_RLNG!S33+Bawana_Spot!S33</f>
        <v>66.159874243420091</v>
      </c>
      <c r="M33" s="195">
        <f t="shared" si="3"/>
        <v>-2.9874243420096036E-2</v>
      </c>
      <c r="N33" s="194">
        <f>PPCL_NG!M33+PPCL_Spot!M33+GT_NG!M33+GT_Spot!M33+Bawana_NG!M33+Bawana_RLNG!M33+Bawana_Spot!M33</f>
        <v>97.53</v>
      </c>
      <c r="O33" s="194">
        <f>PPCL_NG!T33+PPCL_Spot!T33+GT_NG!T33+GT_Spot!T33+Bawana_NG!T33+Bawana_RLNG!T33+Bawana_Spot!T33</f>
        <v>97.675284202575313</v>
      </c>
      <c r="P33" s="195">
        <f t="shared" si="4"/>
        <v>-0.14528420257531138</v>
      </c>
      <c r="Q33" s="195">
        <f t="shared" si="5"/>
        <v>-0.48000000000000753</v>
      </c>
    </row>
    <row r="34" spans="1:17">
      <c r="A34" s="34" t="s">
        <v>76</v>
      </c>
      <c r="B34" s="194">
        <f>PPCL_NG!I34+PPCL_Spot!I34+GT_NG!I34+GT_Spot!I34+Bawana_NG!I34+Bawana_RLNG!I34+Bawana_Spot!I34</f>
        <v>138.64000000000001</v>
      </c>
      <c r="C34" s="194">
        <f>PPCL_NG!P34+PPCL_Spot!P34+GT_NG!P34+GT_Spot!P34+Bawana_NG!P34+Bawana_RLNG!P34+Bawana_Spot!P34</f>
        <v>138.82895861120519</v>
      </c>
      <c r="D34" s="195">
        <f t="shared" si="0"/>
        <v>-0.1889586112051802</v>
      </c>
      <c r="E34" s="194">
        <f>PPCL_NG!J34+PPCL_Spot!J34+GT_NG!J34+GT_Spot!J34+Bawana_NG!J34+Bawana_RLNG!J34+Bawana_Spot!J34</f>
        <v>80.2</v>
      </c>
      <c r="F34" s="194">
        <f>PPCL_NG!Q34+PPCL_Spot!Q34+GT_NG!Q34+GT_Spot!Q34+Bawana_NG!Q34+Bawana_RLNG!Q34+Bawana_Spot!Q34</f>
        <v>80.316153075553018</v>
      </c>
      <c r="G34" s="195">
        <f t="shared" si="1"/>
        <v>-0.11615307555301513</v>
      </c>
      <c r="H34" s="194">
        <f>PPCL_NG!K34+PPCL_Spot!K34+GT_NG!K34+GT_Spot!K34+Bawana_NG!K34+Bawana_RLNG!K34+Bawana_Spot!K34</f>
        <v>14.8</v>
      </c>
      <c r="I34" s="194">
        <f>PPCL_NG!R34+PPCL_Spot!R34+GT_NG!R34+GT_Spot!R34+Bawana_NG!R34+Bawana_RLNG!R34+Bawana_Spot!R34</f>
        <v>14.799729867246405</v>
      </c>
      <c r="J34" s="195">
        <f t="shared" si="2"/>
        <v>2.7013275359522027E-4</v>
      </c>
      <c r="K34" s="194">
        <f>PPCL_NG!L34+PPCL_Spot!L34+GT_NG!L34+GT_Spot!L34+Bawana_NG!L34+Bawana_RLNG!L34+Bawana_Spot!L34</f>
        <v>66.13</v>
      </c>
      <c r="L34" s="194">
        <f>PPCL_NG!S34+PPCL_Spot!S34+GT_NG!S34+GT_Spot!S34+Bawana_NG!S34+Bawana_RLNG!S34+Bawana_Spot!S34</f>
        <v>66.159874243420091</v>
      </c>
      <c r="M34" s="195">
        <f t="shared" si="3"/>
        <v>-2.9874243420096036E-2</v>
      </c>
      <c r="N34" s="194">
        <f>PPCL_NG!M34+PPCL_Spot!M34+GT_NG!M34+GT_Spot!M34+Bawana_NG!M34+Bawana_RLNG!M34+Bawana_Spot!M34</f>
        <v>97.53</v>
      </c>
      <c r="O34" s="194">
        <f>PPCL_NG!T34+PPCL_Spot!T34+GT_NG!T34+GT_Spot!T34+Bawana_NG!T34+Bawana_RLNG!T34+Bawana_Spot!T34</f>
        <v>97.675284202575313</v>
      </c>
      <c r="P34" s="195">
        <f t="shared" si="4"/>
        <v>-0.14528420257531138</v>
      </c>
      <c r="Q34" s="195">
        <f t="shared" si="5"/>
        <v>-0.48000000000000753</v>
      </c>
    </row>
    <row r="35" spans="1:17">
      <c r="A35" s="34" t="s">
        <v>77</v>
      </c>
      <c r="B35" s="194">
        <f>PPCL_NG!I35+PPCL_Spot!I35+GT_NG!I35+GT_Spot!I35+Bawana_NG!I35+Bawana_RLNG!I35+Bawana_Spot!I35</f>
        <v>138.64000000000001</v>
      </c>
      <c r="C35" s="194">
        <f>PPCL_NG!P35+PPCL_Spot!P35+GT_NG!P35+GT_Spot!P35+Bawana_NG!P35+Bawana_RLNG!P35+Bawana_Spot!P35</f>
        <v>138.82895861120519</v>
      </c>
      <c r="D35" s="195">
        <f t="shared" si="0"/>
        <v>-0.1889586112051802</v>
      </c>
      <c r="E35" s="194">
        <f>PPCL_NG!J35+PPCL_Spot!J35+GT_NG!J35+GT_Spot!J35+Bawana_NG!J35+Bawana_RLNG!J35+Bawana_Spot!J35</f>
        <v>80.2</v>
      </c>
      <c r="F35" s="194">
        <f>PPCL_NG!Q35+PPCL_Spot!Q35+GT_NG!Q35+GT_Spot!Q35+Bawana_NG!Q35+Bawana_RLNG!Q35+Bawana_Spot!Q35</f>
        <v>80.316153075553018</v>
      </c>
      <c r="G35" s="195">
        <f t="shared" si="1"/>
        <v>-0.11615307555301513</v>
      </c>
      <c r="H35" s="194">
        <f>PPCL_NG!K35+PPCL_Spot!K35+GT_NG!K35+GT_Spot!K35+Bawana_NG!K35+Bawana_RLNG!K35+Bawana_Spot!K35</f>
        <v>14.8</v>
      </c>
      <c r="I35" s="194">
        <f>PPCL_NG!R35+PPCL_Spot!R35+GT_NG!R35+GT_Spot!R35+Bawana_NG!R35+Bawana_RLNG!R35+Bawana_Spot!R35</f>
        <v>14.799729867246405</v>
      </c>
      <c r="J35" s="195">
        <f t="shared" si="2"/>
        <v>2.7013275359522027E-4</v>
      </c>
      <c r="K35" s="194">
        <f>PPCL_NG!L35+PPCL_Spot!L35+GT_NG!L35+GT_Spot!L35+Bawana_NG!L35+Bawana_RLNG!L35+Bawana_Spot!L35</f>
        <v>66.13</v>
      </c>
      <c r="L35" s="194">
        <f>PPCL_NG!S35+PPCL_Spot!S35+GT_NG!S35+GT_Spot!S35+Bawana_NG!S35+Bawana_RLNG!S35+Bawana_Spot!S35</f>
        <v>66.159874243420091</v>
      </c>
      <c r="M35" s="195">
        <f t="shared" si="3"/>
        <v>-2.9874243420096036E-2</v>
      </c>
      <c r="N35" s="194">
        <f>PPCL_NG!M35+PPCL_Spot!M35+GT_NG!M35+GT_Spot!M35+Bawana_NG!M35+Bawana_RLNG!M35+Bawana_Spot!M35</f>
        <v>97.53</v>
      </c>
      <c r="O35" s="194">
        <f>PPCL_NG!T35+PPCL_Spot!T35+GT_NG!T35+GT_Spot!T35+Bawana_NG!T35+Bawana_RLNG!T35+Bawana_Spot!T35</f>
        <v>97.675284202575313</v>
      </c>
      <c r="P35" s="195">
        <f t="shared" si="4"/>
        <v>-0.14528420257531138</v>
      </c>
      <c r="Q35" s="195">
        <f t="shared" si="5"/>
        <v>-0.48000000000000753</v>
      </c>
    </row>
    <row r="36" spans="1:17">
      <c r="A36" s="34" t="s">
        <v>78</v>
      </c>
      <c r="B36" s="194">
        <f>PPCL_NG!I36+PPCL_Spot!I36+GT_NG!I36+GT_Spot!I36+Bawana_NG!I36+Bawana_RLNG!I36+Bawana_Spot!I36</f>
        <v>138.64000000000001</v>
      </c>
      <c r="C36" s="194">
        <f>PPCL_NG!P36+PPCL_Spot!P36+GT_NG!P36+GT_Spot!P36+Bawana_NG!P36+Bawana_RLNG!P36+Bawana_Spot!P36</f>
        <v>138.82895861120519</v>
      </c>
      <c r="D36" s="195">
        <f t="shared" si="0"/>
        <v>-0.1889586112051802</v>
      </c>
      <c r="E36" s="194">
        <f>PPCL_NG!J36+PPCL_Spot!J36+GT_NG!J36+GT_Spot!J36+Bawana_NG!J36+Bawana_RLNG!J36+Bawana_Spot!J36</f>
        <v>80.2</v>
      </c>
      <c r="F36" s="194">
        <f>PPCL_NG!Q36+PPCL_Spot!Q36+GT_NG!Q36+GT_Spot!Q36+Bawana_NG!Q36+Bawana_RLNG!Q36+Bawana_Spot!Q36</f>
        <v>80.316153075553018</v>
      </c>
      <c r="G36" s="195">
        <f t="shared" si="1"/>
        <v>-0.11615307555301513</v>
      </c>
      <c r="H36" s="194">
        <f>PPCL_NG!K36+PPCL_Spot!K36+GT_NG!K36+GT_Spot!K36+Bawana_NG!K36+Bawana_RLNG!K36+Bawana_Spot!K36</f>
        <v>14.8</v>
      </c>
      <c r="I36" s="194">
        <f>PPCL_NG!R36+PPCL_Spot!R36+GT_NG!R36+GT_Spot!R36+Bawana_NG!R36+Bawana_RLNG!R36+Bawana_Spot!R36</f>
        <v>14.799729867246405</v>
      </c>
      <c r="J36" s="195">
        <f t="shared" si="2"/>
        <v>2.7013275359522027E-4</v>
      </c>
      <c r="K36" s="194">
        <f>PPCL_NG!L36+PPCL_Spot!L36+GT_NG!L36+GT_Spot!L36+Bawana_NG!L36+Bawana_RLNG!L36+Bawana_Spot!L36</f>
        <v>66.13</v>
      </c>
      <c r="L36" s="194">
        <f>PPCL_NG!S36+PPCL_Spot!S36+GT_NG!S36+GT_Spot!S36+Bawana_NG!S36+Bawana_RLNG!S36+Bawana_Spot!S36</f>
        <v>66.159874243420091</v>
      </c>
      <c r="M36" s="195">
        <f t="shared" si="3"/>
        <v>-2.9874243420096036E-2</v>
      </c>
      <c r="N36" s="194">
        <f>PPCL_NG!M36+PPCL_Spot!M36+GT_NG!M36+GT_Spot!M36+Bawana_NG!M36+Bawana_RLNG!M36+Bawana_Spot!M36</f>
        <v>97.53</v>
      </c>
      <c r="O36" s="194">
        <f>PPCL_NG!T36+PPCL_Spot!T36+GT_NG!T36+GT_Spot!T36+Bawana_NG!T36+Bawana_RLNG!T36+Bawana_Spot!T36</f>
        <v>97.675284202575313</v>
      </c>
      <c r="P36" s="195">
        <f t="shared" si="4"/>
        <v>-0.14528420257531138</v>
      </c>
      <c r="Q36" s="195">
        <f t="shared" si="5"/>
        <v>-0.48000000000000753</v>
      </c>
    </row>
    <row r="37" spans="1:17">
      <c r="A37" s="34" t="s">
        <v>79</v>
      </c>
      <c r="B37" s="194">
        <f>PPCL_NG!I37+PPCL_Spot!I37+GT_NG!I37+GT_Spot!I37+Bawana_NG!I37+Bawana_RLNG!I37+Bawana_Spot!I37</f>
        <v>138.64000000000001</v>
      </c>
      <c r="C37" s="194">
        <f>PPCL_NG!P37+PPCL_Spot!P37+GT_NG!P37+GT_Spot!P37+Bawana_NG!P37+Bawana_RLNG!P37+Bawana_Spot!P37</f>
        <v>138.82895861120519</v>
      </c>
      <c r="D37" s="195">
        <f t="shared" si="0"/>
        <v>-0.1889586112051802</v>
      </c>
      <c r="E37" s="194">
        <f>PPCL_NG!J37+PPCL_Spot!J37+GT_NG!J37+GT_Spot!J37+Bawana_NG!J37+Bawana_RLNG!J37+Bawana_Spot!J37</f>
        <v>80.2</v>
      </c>
      <c r="F37" s="194">
        <f>PPCL_NG!Q37+PPCL_Spot!Q37+GT_NG!Q37+GT_Spot!Q37+Bawana_NG!Q37+Bawana_RLNG!Q37+Bawana_Spot!Q37</f>
        <v>80.316153075553018</v>
      </c>
      <c r="G37" s="195">
        <f t="shared" si="1"/>
        <v>-0.11615307555301513</v>
      </c>
      <c r="H37" s="194">
        <f>PPCL_NG!K37+PPCL_Spot!K37+GT_NG!K37+GT_Spot!K37+Bawana_NG!K37+Bawana_RLNG!K37+Bawana_Spot!K37</f>
        <v>14.8</v>
      </c>
      <c r="I37" s="194">
        <f>PPCL_NG!R37+PPCL_Spot!R37+GT_NG!R37+GT_Spot!R37+Bawana_NG!R37+Bawana_RLNG!R37+Bawana_Spot!R37</f>
        <v>14.799729867246405</v>
      </c>
      <c r="J37" s="195">
        <f t="shared" si="2"/>
        <v>2.7013275359522027E-4</v>
      </c>
      <c r="K37" s="194">
        <f>PPCL_NG!L37+PPCL_Spot!L37+GT_NG!L37+GT_Spot!L37+Bawana_NG!L37+Bawana_RLNG!L37+Bawana_Spot!L37</f>
        <v>66.13</v>
      </c>
      <c r="L37" s="194">
        <f>PPCL_NG!S37+PPCL_Spot!S37+GT_NG!S37+GT_Spot!S37+Bawana_NG!S37+Bawana_RLNG!S37+Bawana_Spot!S37</f>
        <v>66.159874243420091</v>
      </c>
      <c r="M37" s="195">
        <f t="shared" si="3"/>
        <v>-2.9874243420096036E-2</v>
      </c>
      <c r="N37" s="194">
        <f>PPCL_NG!M37+PPCL_Spot!M37+GT_NG!M37+GT_Spot!M37+Bawana_NG!M37+Bawana_RLNG!M37+Bawana_Spot!M37</f>
        <v>97.53</v>
      </c>
      <c r="O37" s="194">
        <f>PPCL_NG!T37+PPCL_Spot!T37+GT_NG!T37+GT_Spot!T37+Bawana_NG!T37+Bawana_RLNG!T37+Bawana_Spot!T37</f>
        <v>97.675284202575313</v>
      </c>
      <c r="P37" s="195">
        <f t="shared" si="4"/>
        <v>-0.14528420257531138</v>
      </c>
      <c r="Q37" s="195">
        <f t="shared" si="5"/>
        <v>-0.48000000000000753</v>
      </c>
    </row>
    <row r="38" spans="1:17">
      <c r="A38" s="34" t="s">
        <v>80</v>
      </c>
      <c r="B38" s="194">
        <f>PPCL_NG!I38+PPCL_Spot!I38+GT_NG!I38+GT_Spot!I38+Bawana_NG!I38+Bawana_RLNG!I38+Bawana_Spot!I38</f>
        <v>138.64000000000001</v>
      </c>
      <c r="C38" s="194">
        <f>PPCL_NG!P38+PPCL_Spot!P38+GT_NG!P38+GT_Spot!P38+Bawana_NG!P38+Bawana_RLNG!P38+Bawana_Spot!P38</f>
        <v>138.82895861120519</v>
      </c>
      <c r="D38" s="195">
        <f t="shared" si="0"/>
        <v>-0.1889586112051802</v>
      </c>
      <c r="E38" s="194">
        <f>PPCL_NG!J38+PPCL_Spot!J38+GT_NG!J38+GT_Spot!J38+Bawana_NG!J38+Bawana_RLNG!J38+Bawana_Spot!J38</f>
        <v>80.2</v>
      </c>
      <c r="F38" s="194">
        <f>PPCL_NG!Q38+PPCL_Spot!Q38+GT_NG!Q38+GT_Spot!Q38+Bawana_NG!Q38+Bawana_RLNG!Q38+Bawana_Spot!Q38</f>
        <v>80.316153075553018</v>
      </c>
      <c r="G38" s="195">
        <f t="shared" si="1"/>
        <v>-0.11615307555301513</v>
      </c>
      <c r="H38" s="194">
        <f>PPCL_NG!K38+PPCL_Spot!K38+GT_NG!K38+GT_Spot!K38+Bawana_NG!K38+Bawana_RLNG!K38+Bawana_Spot!K38</f>
        <v>14.8</v>
      </c>
      <c r="I38" s="194">
        <f>PPCL_NG!R38+PPCL_Spot!R38+GT_NG!R38+GT_Spot!R38+Bawana_NG!R38+Bawana_RLNG!R38+Bawana_Spot!R38</f>
        <v>14.799729867246405</v>
      </c>
      <c r="J38" s="195">
        <f t="shared" si="2"/>
        <v>2.7013275359522027E-4</v>
      </c>
      <c r="K38" s="194">
        <f>PPCL_NG!L38+PPCL_Spot!L38+GT_NG!L38+GT_Spot!L38+Bawana_NG!L38+Bawana_RLNG!L38+Bawana_Spot!L38</f>
        <v>66.13</v>
      </c>
      <c r="L38" s="194">
        <f>PPCL_NG!S38+PPCL_Spot!S38+GT_NG!S38+GT_Spot!S38+Bawana_NG!S38+Bawana_RLNG!S38+Bawana_Spot!S38</f>
        <v>66.159874243420091</v>
      </c>
      <c r="M38" s="195">
        <f t="shared" si="3"/>
        <v>-2.9874243420096036E-2</v>
      </c>
      <c r="N38" s="194">
        <f>PPCL_NG!M38+PPCL_Spot!M38+GT_NG!M38+GT_Spot!M38+Bawana_NG!M38+Bawana_RLNG!M38+Bawana_Spot!M38</f>
        <v>97.53</v>
      </c>
      <c r="O38" s="194">
        <f>PPCL_NG!T38+PPCL_Spot!T38+GT_NG!T38+GT_Spot!T38+Bawana_NG!T38+Bawana_RLNG!T38+Bawana_Spot!T38</f>
        <v>97.675284202575313</v>
      </c>
      <c r="P38" s="195">
        <f t="shared" si="4"/>
        <v>-0.14528420257531138</v>
      </c>
      <c r="Q38" s="195">
        <f t="shared" si="5"/>
        <v>-0.48000000000000753</v>
      </c>
    </row>
    <row r="39" spans="1:17">
      <c r="A39" s="34" t="s">
        <v>81</v>
      </c>
      <c r="B39" s="194">
        <f>PPCL_NG!I39+PPCL_Spot!I39+GT_NG!I39+GT_Spot!I39+Bawana_NG!I39+Bawana_RLNG!I39+Bawana_Spot!I39</f>
        <v>138.64000000000001</v>
      </c>
      <c r="C39" s="194">
        <f>PPCL_NG!P39+PPCL_Spot!P39+GT_NG!P39+GT_Spot!P39+Bawana_NG!P39+Bawana_RLNG!P39+Bawana_Spot!P39</f>
        <v>138.71089760244649</v>
      </c>
      <c r="D39" s="195">
        <f t="shared" si="0"/>
        <v>-7.0897602446478913E-2</v>
      </c>
      <c r="E39" s="194">
        <f>PPCL_NG!J39+PPCL_Spot!J39+GT_NG!J39+GT_Spot!J39+Bawana_NG!J39+Bawana_RLNG!J39+Bawana_Spot!J39</f>
        <v>80.2</v>
      </c>
      <c r="F39" s="194">
        <f>PPCL_NG!Q39+PPCL_Spot!Q39+GT_NG!Q39+GT_Spot!Q39+Bawana_NG!Q39+Bawana_RLNG!Q39+Bawana_Spot!Q39</f>
        <v>80.243667421672015</v>
      </c>
      <c r="G39" s="195">
        <f t="shared" si="1"/>
        <v>-4.3667421672012097E-2</v>
      </c>
      <c r="H39" s="194">
        <f>PPCL_NG!K39+PPCL_Spot!K39+GT_NG!K39+GT_Spot!K39+Bawana_NG!K39+Bawana_RLNG!K39+Bawana_Spot!K39</f>
        <v>14.8</v>
      </c>
      <c r="I39" s="194">
        <f>PPCL_NG!R39+PPCL_Spot!R39+GT_NG!R39+GT_Spot!R39+Bawana_NG!R39+Bawana_RLNG!R39+Bawana_Spot!R39</f>
        <v>14.799729867246405</v>
      </c>
      <c r="J39" s="195">
        <f t="shared" si="2"/>
        <v>2.7013275359522027E-4</v>
      </c>
      <c r="K39" s="194">
        <f>PPCL_NG!L39+PPCL_Spot!L39+GT_NG!L39+GT_Spot!L39+Bawana_NG!L39+Bawana_RLNG!L39+Bawana_Spot!L39</f>
        <v>66.13</v>
      </c>
      <c r="L39" s="194">
        <f>PPCL_NG!S39+PPCL_Spot!S39+GT_NG!S39+GT_Spot!S39+Bawana_NG!S39+Bawana_RLNG!S39+Bawana_Spot!S39</f>
        <v>66.141027973411028</v>
      </c>
      <c r="M39" s="195">
        <f t="shared" si="3"/>
        <v>-1.1027973411032121E-2</v>
      </c>
      <c r="N39" s="194">
        <f>PPCL_NG!M39+PPCL_Spot!M39+GT_NG!M39+GT_Spot!M39+Bawana_NG!M39+Bawana_RLNG!M39+Bawana_Spot!M39</f>
        <v>97.53</v>
      </c>
      <c r="O39" s="194">
        <f>PPCL_NG!T39+PPCL_Spot!T39+GT_NG!T39+GT_Spot!T39+Bawana_NG!T39+Bawana_RLNG!T39+Bawana_Spot!T39</f>
        <v>97.584677135224069</v>
      </c>
      <c r="P39" s="195">
        <f t="shared" si="4"/>
        <v>-5.4677135224068252E-2</v>
      </c>
      <c r="Q39" s="195">
        <f t="shared" si="5"/>
        <v>-0.17999999999999616</v>
      </c>
    </row>
    <row r="40" spans="1:17">
      <c r="A40" s="34" t="s">
        <v>82</v>
      </c>
      <c r="B40" s="194">
        <f>PPCL_NG!I40+PPCL_Spot!I40+GT_NG!I40+GT_Spot!I40+Bawana_NG!I40+Bawana_RLNG!I40+Bawana_Spot!I40</f>
        <v>138.64000000000001</v>
      </c>
      <c r="C40" s="194">
        <f>PPCL_NG!P40+PPCL_Spot!P40+GT_NG!P40+GT_Spot!P40+Bawana_NG!P40+Bawana_RLNG!P40+Bawana_Spot!P40</f>
        <v>138.71089760244649</v>
      </c>
      <c r="D40" s="195">
        <f t="shared" si="0"/>
        <v>-7.0897602446478913E-2</v>
      </c>
      <c r="E40" s="194">
        <f>PPCL_NG!J40+PPCL_Spot!J40+GT_NG!J40+GT_Spot!J40+Bawana_NG!J40+Bawana_RLNG!J40+Bawana_Spot!J40</f>
        <v>80.2</v>
      </c>
      <c r="F40" s="194">
        <f>PPCL_NG!Q40+PPCL_Spot!Q40+GT_NG!Q40+GT_Spot!Q40+Bawana_NG!Q40+Bawana_RLNG!Q40+Bawana_Spot!Q40</f>
        <v>80.243667421672015</v>
      </c>
      <c r="G40" s="195">
        <f t="shared" si="1"/>
        <v>-4.3667421672012097E-2</v>
      </c>
      <c r="H40" s="194">
        <f>PPCL_NG!K40+PPCL_Spot!K40+GT_NG!K40+GT_Spot!K40+Bawana_NG!K40+Bawana_RLNG!K40+Bawana_Spot!K40</f>
        <v>14.8</v>
      </c>
      <c r="I40" s="194">
        <f>PPCL_NG!R40+PPCL_Spot!R40+GT_NG!R40+GT_Spot!R40+Bawana_NG!R40+Bawana_RLNG!R40+Bawana_Spot!R40</f>
        <v>14.799729867246405</v>
      </c>
      <c r="J40" s="195">
        <f t="shared" si="2"/>
        <v>2.7013275359522027E-4</v>
      </c>
      <c r="K40" s="194">
        <f>PPCL_NG!L40+PPCL_Spot!L40+GT_NG!L40+GT_Spot!L40+Bawana_NG!L40+Bawana_RLNG!L40+Bawana_Spot!L40</f>
        <v>66.13</v>
      </c>
      <c r="L40" s="194">
        <f>PPCL_NG!S40+PPCL_Spot!S40+GT_NG!S40+GT_Spot!S40+Bawana_NG!S40+Bawana_RLNG!S40+Bawana_Spot!S40</f>
        <v>66.141027973411028</v>
      </c>
      <c r="M40" s="195">
        <f t="shared" si="3"/>
        <v>-1.1027973411032121E-2</v>
      </c>
      <c r="N40" s="194">
        <f>PPCL_NG!M40+PPCL_Spot!M40+GT_NG!M40+GT_Spot!M40+Bawana_NG!M40+Bawana_RLNG!M40+Bawana_Spot!M40</f>
        <v>97.53</v>
      </c>
      <c r="O40" s="194">
        <f>PPCL_NG!T40+PPCL_Spot!T40+GT_NG!T40+GT_Spot!T40+Bawana_NG!T40+Bawana_RLNG!T40+Bawana_Spot!T40</f>
        <v>97.584677135224069</v>
      </c>
      <c r="P40" s="195">
        <f t="shared" si="4"/>
        <v>-5.4677135224068252E-2</v>
      </c>
      <c r="Q40" s="195">
        <f t="shared" si="5"/>
        <v>-0.17999999999999616</v>
      </c>
    </row>
    <row r="41" spans="1:17">
      <c r="A41" s="34" t="s">
        <v>83</v>
      </c>
      <c r="B41" s="194">
        <f>PPCL_NG!I41+PPCL_Spot!I41+GT_NG!I41+GT_Spot!I41+Bawana_NG!I41+Bawana_RLNG!I41+Bawana_Spot!I41</f>
        <v>138.64000000000001</v>
      </c>
      <c r="C41" s="194">
        <f>PPCL_NG!P41+PPCL_Spot!P41+GT_NG!P41+GT_Spot!P41+Bawana_NG!P41+Bawana_RLNG!P41+Bawana_Spot!P41</f>
        <v>138.71089760244649</v>
      </c>
      <c r="D41" s="195">
        <f t="shared" si="0"/>
        <v>-7.0897602446478913E-2</v>
      </c>
      <c r="E41" s="194">
        <f>PPCL_NG!J41+PPCL_Spot!J41+GT_NG!J41+GT_Spot!J41+Bawana_NG!J41+Bawana_RLNG!J41+Bawana_Spot!J41</f>
        <v>80.2</v>
      </c>
      <c r="F41" s="194">
        <f>PPCL_NG!Q41+PPCL_Spot!Q41+GT_NG!Q41+GT_Spot!Q41+Bawana_NG!Q41+Bawana_RLNG!Q41+Bawana_Spot!Q41</f>
        <v>80.243667421672015</v>
      </c>
      <c r="G41" s="195">
        <f t="shared" si="1"/>
        <v>-4.3667421672012097E-2</v>
      </c>
      <c r="H41" s="194">
        <f>PPCL_NG!K41+PPCL_Spot!K41+GT_NG!K41+GT_Spot!K41+Bawana_NG!K41+Bawana_RLNG!K41+Bawana_Spot!K41</f>
        <v>14.8</v>
      </c>
      <c r="I41" s="194">
        <f>PPCL_NG!R41+PPCL_Spot!R41+GT_NG!R41+GT_Spot!R41+Bawana_NG!R41+Bawana_RLNG!R41+Bawana_Spot!R41</f>
        <v>14.799729867246405</v>
      </c>
      <c r="J41" s="195">
        <f t="shared" si="2"/>
        <v>2.7013275359522027E-4</v>
      </c>
      <c r="K41" s="194">
        <f>PPCL_NG!L41+PPCL_Spot!L41+GT_NG!L41+GT_Spot!L41+Bawana_NG!L41+Bawana_RLNG!L41+Bawana_Spot!L41</f>
        <v>66.13</v>
      </c>
      <c r="L41" s="194">
        <f>PPCL_NG!S41+PPCL_Spot!S41+GT_NG!S41+GT_Spot!S41+Bawana_NG!S41+Bawana_RLNG!S41+Bawana_Spot!S41</f>
        <v>66.141027973411028</v>
      </c>
      <c r="M41" s="195">
        <f t="shared" si="3"/>
        <v>-1.1027973411032121E-2</v>
      </c>
      <c r="N41" s="194">
        <f>PPCL_NG!M41+PPCL_Spot!M41+GT_NG!M41+GT_Spot!M41+Bawana_NG!M41+Bawana_RLNG!M41+Bawana_Spot!M41</f>
        <v>97.53</v>
      </c>
      <c r="O41" s="194">
        <f>PPCL_NG!T41+PPCL_Spot!T41+GT_NG!T41+GT_Spot!T41+Bawana_NG!T41+Bawana_RLNG!T41+Bawana_Spot!T41</f>
        <v>97.584677135224069</v>
      </c>
      <c r="P41" s="195">
        <f t="shared" si="4"/>
        <v>-5.4677135224068252E-2</v>
      </c>
      <c r="Q41" s="195">
        <f t="shared" si="5"/>
        <v>-0.17999999999999616</v>
      </c>
    </row>
    <row r="42" spans="1:17">
      <c r="A42" s="34" t="s">
        <v>84</v>
      </c>
      <c r="B42" s="194">
        <f>PPCL_NG!I42+PPCL_Spot!I42+GT_NG!I42+GT_Spot!I42+Bawana_NG!I42+Bawana_RLNG!I42+Bawana_Spot!I42</f>
        <v>138.64000000000001</v>
      </c>
      <c r="C42" s="194">
        <f>PPCL_NG!P42+PPCL_Spot!P42+GT_NG!P42+GT_Spot!P42+Bawana_NG!P42+Bawana_RLNG!P42+Bawana_Spot!P42</f>
        <v>138.71089760244649</v>
      </c>
      <c r="D42" s="195">
        <f t="shared" si="0"/>
        <v>-7.0897602446478913E-2</v>
      </c>
      <c r="E42" s="194">
        <f>PPCL_NG!J42+PPCL_Spot!J42+GT_NG!J42+GT_Spot!J42+Bawana_NG!J42+Bawana_RLNG!J42+Bawana_Spot!J42</f>
        <v>80.2</v>
      </c>
      <c r="F42" s="194">
        <f>PPCL_NG!Q42+PPCL_Spot!Q42+GT_NG!Q42+GT_Spot!Q42+Bawana_NG!Q42+Bawana_RLNG!Q42+Bawana_Spot!Q42</f>
        <v>80.243667421672015</v>
      </c>
      <c r="G42" s="195">
        <f t="shared" si="1"/>
        <v>-4.3667421672012097E-2</v>
      </c>
      <c r="H42" s="194">
        <f>PPCL_NG!K42+PPCL_Spot!K42+GT_NG!K42+GT_Spot!K42+Bawana_NG!K42+Bawana_RLNG!K42+Bawana_Spot!K42</f>
        <v>14.8</v>
      </c>
      <c r="I42" s="194">
        <f>PPCL_NG!R42+PPCL_Spot!R42+GT_NG!R42+GT_Spot!R42+Bawana_NG!R42+Bawana_RLNG!R42+Bawana_Spot!R42</f>
        <v>14.799729867246405</v>
      </c>
      <c r="J42" s="195">
        <f t="shared" si="2"/>
        <v>2.7013275359522027E-4</v>
      </c>
      <c r="K42" s="194">
        <f>PPCL_NG!L42+PPCL_Spot!L42+GT_NG!L42+GT_Spot!L42+Bawana_NG!L42+Bawana_RLNG!L42+Bawana_Spot!L42</f>
        <v>66.13</v>
      </c>
      <c r="L42" s="194">
        <f>PPCL_NG!S42+PPCL_Spot!S42+GT_NG!S42+GT_Spot!S42+Bawana_NG!S42+Bawana_RLNG!S42+Bawana_Spot!S42</f>
        <v>66.141027973411028</v>
      </c>
      <c r="M42" s="195">
        <f t="shared" si="3"/>
        <v>-1.1027973411032121E-2</v>
      </c>
      <c r="N42" s="194">
        <f>PPCL_NG!M42+PPCL_Spot!M42+GT_NG!M42+GT_Spot!M42+Bawana_NG!M42+Bawana_RLNG!M42+Bawana_Spot!M42</f>
        <v>97.53</v>
      </c>
      <c r="O42" s="194">
        <f>PPCL_NG!T42+PPCL_Spot!T42+GT_NG!T42+GT_Spot!T42+Bawana_NG!T42+Bawana_RLNG!T42+Bawana_Spot!T42</f>
        <v>97.584677135224069</v>
      </c>
      <c r="P42" s="195">
        <f t="shared" si="4"/>
        <v>-5.4677135224068252E-2</v>
      </c>
      <c r="Q42" s="195">
        <f t="shared" si="5"/>
        <v>-0.17999999999999616</v>
      </c>
    </row>
    <row r="43" spans="1:17">
      <c r="A43" s="34" t="s">
        <v>85</v>
      </c>
      <c r="B43" s="194">
        <f>PPCL_NG!I43+PPCL_Spot!I43+GT_NG!I43+GT_Spot!I43+Bawana_NG!I43+Bawana_RLNG!I43+Bawana_Spot!I43</f>
        <v>138.64000000000001</v>
      </c>
      <c r="C43" s="194">
        <f>PPCL_NG!P43+PPCL_Spot!P43+GT_NG!P43+GT_Spot!P43+Bawana_NG!P43+Bawana_RLNG!P43+Bawana_Spot!P43</f>
        <v>138.71089760244649</v>
      </c>
      <c r="D43" s="195">
        <f t="shared" si="0"/>
        <v>-7.0897602446478913E-2</v>
      </c>
      <c r="E43" s="194">
        <f>PPCL_NG!J43+PPCL_Spot!J43+GT_NG!J43+GT_Spot!J43+Bawana_NG!J43+Bawana_RLNG!J43+Bawana_Spot!J43</f>
        <v>80.2</v>
      </c>
      <c r="F43" s="194">
        <f>PPCL_NG!Q43+PPCL_Spot!Q43+GT_NG!Q43+GT_Spot!Q43+Bawana_NG!Q43+Bawana_RLNG!Q43+Bawana_Spot!Q43</f>
        <v>80.243667421672015</v>
      </c>
      <c r="G43" s="195">
        <f t="shared" si="1"/>
        <v>-4.3667421672012097E-2</v>
      </c>
      <c r="H43" s="194">
        <f>PPCL_NG!K43+PPCL_Spot!K43+GT_NG!K43+GT_Spot!K43+Bawana_NG!K43+Bawana_RLNG!K43+Bawana_Spot!K43</f>
        <v>14.8</v>
      </c>
      <c r="I43" s="194">
        <f>PPCL_NG!R43+PPCL_Spot!R43+GT_NG!R43+GT_Spot!R43+Bawana_NG!R43+Bawana_RLNG!R43+Bawana_Spot!R43</f>
        <v>14.799729867246405</v>
      </c>
      <c r="J43" s="195">
        <f t="shared" si="2"/>
        <v>2.7013275359522027E-4</v>
      </c>
      <c r="K43" s="194">
        <f>PPCL_NG!L43+PPCL_Spot!L43+GT_NG!L43+GT_Spot!L43+Bawana_NG!L43+Bawana_RLNG!L43+Bawana_Spot!L43</f>
        <v>66.13</v>
      </c>
      <c r="L43" s="194">
        <f>PPCL_NG!S43+PPCL_Spot!S43+GT_NG!S43+GT_Spot!S43+Bawana_NG!S43+Bawana_RLNG!S43+Bawana_Spot!S43</f>
        <v>66.141027973411028</v>
      </c>
      <c r="M43" s="195">
        <f t="shared" si="3"/>
        <v>-1.1027973411032121E-2</v>
      </c>
      <c r="N43" s="194">
        <f>PPCL_NG!M43+PPCL_Spot!M43+GT_NG!M43+GT_Spot!M43+Bawana_NG!M43+Bawana_RLNG!M43+Bawana_Spot!M43</f>
        <v>97.53</v>
      </c>
      <c r="O43" s="194">
        <f>PPCL_NG!T43+PPCL_Spot!T43+GT_NG!T43+GT_Spot!T43+Bawana_NG!T43+Bawana_RLNG!T43+Bawana_Spot!T43</f>
        <v>97.584677135224069</v>
      </c>
      <c r="P43" s="195">
        <f t="shared" si="4"/>
        <v>-5.4677135224068252E-2</v>
      </c>
      <c r="Q43" s="195">
        <f t="shared" si="5"/>
        <v>-0.17999999999999616</v>
      </c>
    </row>
    <row r="44" spans="1:17">
      <c r="A44" s="34" t="s">
        <v>86</v>
      </c>
      <c r="B44" s="194">
        <f>PPCL_NG!I44+PPCL_Spot!I44+GT_NG!I44+GT_Spot!I44+Bawana_NG!I44+Bawana_RLNG!I44+Bawana_Spot!I44</f>
        <v>138.64000000000001</v>
      </c>
      <c r="C44" s="194">
        <f>PPCL_NG!P44+PPCL_Spot!P44+GT_NG!P44+GT_Spot!P44+Bawana_NG!P44+Bawana_RLNG!P44+Bawana_Spot!P44</f>
        <v>138.71089760244649</v>
      </c>
      <c r="D44" s="195">
        <f t="shared" si="0"/>
        <v>-7.0897602446478913E-2</v>
      </c>
      <c r="E44" s="194">
        <f>PPCL_NG!J44+PPCL_Spot!J44+GT_NG!J44+GT_Spot!J44+Bawana_NG!J44+Bawana_RLNG!J44+Bawana_Spot!J44</f>
        <v>80.2</v>
      </c>
      <c r="F44" s="194">
        <f>PPCL_NG!Q44+PPCL_Spot!Q44+GT_NG!Q44+GT_Spot!Q44+Bawana_NG!Q44+Bawana_RLNG!Q44+Bawana_Spot!Q44</f>
        <v>80.243667421672015</v>
      </c>
      <c r="G44" s="195">
        <f t="shared" si="1"/>
        <v>-4.3667421672012097E-2</v>
      </c>
      <c r="H44" s="194">
        <f>PPCL_NG!K44+PPCL_Spot!K44+GT_NG!K44+GT_Spot!K44+Bawana_NG!K44+Bawana_RLNG!K44+Bawana_Spot!K44</f>
        <v>14.8</v>
      </c>
      <c r="I44" s="194">
        <f>PPCL_NG!R44+PPCL_Spot!R44+GT_NG!R44+GT_Spot!R44+Bawana_NG!R44+Bawana_RLNG!R44+Bawana_Spot!R44</f>
        <v>14.799729867246405</v>
      </c>
      <c r="J44" s="195">
        <f t="shared" si="2"/>
        <v>2.7013275359522027E-4</v>
      </c>
      <c r="K44" s="194">
        <f>PPCL_NG!L44+PPCL_Spot!L44+GT_NG!L44+GT_Spot!L44+Bawana_NG!L44+Bawana_RLNG!L44+Bawana_Spot!L44</f>
        <v>66.13</v>
      </c>
      <c r="L44" s="194">
        <f>PPCL_NG!S44+PPCL_Spot!S44+GT_NG!S44+GT_Spot!S44+Bawana_NG!S44+Bawana_RLNG!S44+Bawana_Spot!S44</f>
        <v>66.141027973411028</v>
      </c>
      <c r="M44" s="195">
        <f t="shared" si="3"/>
        <v>-1.1027973411032121E-2</v>
      </c>
      <c r="N44" s="194">
        <f>PPCL_NG!M44+PPCL_Spot!M44+GT_NG!M44+GT_Spot!M44+Bawana_NG!M44+Bawana_RLNG!M44+Bawana_Spot!M44</f>
        <v>97.53</v>
      </c>
      <c r="O44" s="194">
        <f>PPCL_NG!T44+PPCL_Spot!T44+GT_NG!T44+GT_Spot!T44+Bawana_NG!T44+Bawana_RLNG!T44+Bawana_Spot!T44</f>
        <v>97.584677135224069</v>
      </c>
      <c r="P44" s="195">
        <f t="shared" si="4"/>
        <v>-5.4677135224068252E-2</v>
      </c>
      <c r="Q44" s="195">
        <f t="shared" si="5"/>
        <v>-0.17999999999999616</v>
      </c>
    </row>
    <row r="45" spans="1:17">
      <c r="A45" s="34" t="s">
        <v>87</v>
      </c>
      <c r="B45" s="194">
        <f>PPCL_NG!I45+PPCL_Spot!I45+GT_NG!I45+GT_Spot!I45+Bawana_NG!I45+Bawana_RLNG!I45+Bawana_Spot!I45</f>
        <v>138.64000000000001</v>
      </c>
      <c r="C45" s="194">
        <f>PPCL_NG!P45+PPCL_Spot!P45+GT_NG!P45+GT_Spot!P45+Bawana_NG!P45+Bawana_RLNG!P45+Bawana_Spot!P45</f>
        <v>138.71089760244649</v>
      </c>
      <c r="D45" s="195">
        <f t="shared" si="0"/>
        <v>-7.0897602446478913E-2</v>
      </c>
      <c r="E45" s="194">
        <f>PPCL_NG!J45+PPCL_Spot!J45+GT_NG!J45+GT_Spot!J45+Bawana_NG!J45+Bawana_RLNG!J45+Bawana_Spot!J45</f>
        <v>80.2</v>
      </c>
      <c r="F45" s="194">
        <f>PPCL_NG!Q45+PPCL_Spot!Q45+GT_NG!Q45+GT_Spot!Q45+Bawana_NG!Q45+Bawana_RLNG!Q45+Bawana_Spot!Q45</f>
        <v>80.243667421672015</v>
      </c>
      <c r="G45" s="195">
        <f t="shared" si="1"/>
        <v>-4.3667421672012097E-2</v>
      </c>
      <c r="H45" s="194">
        <f>PPCL_NG!K45+PPCL_Spot!K45+GT_NG!K45+GT_Spot!K45+Bawana_NG!K45+Bawana_RLNG!K45+Bawana_Spot!K45</f>
        <v>14.8</v>
      </c>
      <c r="I45" s="194">
        <f>PPCL_NG!R45+PPCL_Spot!R45+GT_NG!R45+GT_Spot!R45+Bawana_NG!R45+Bawana_RLNG!R45+Bawana_Spot!R45</f>
        <v>14.799729867246405</v>
      </c>
      <c r="J45" s="195">
        <f t="shared" si="2"/>
        <v>2.7013275359522027E-4</v>
      </c>
      <c r="K45" s="194">
        <f>PPCL_NG!L45+PPCL_Spot!L45+GT_NG!L45+GT_Spot!L45+Bawana_NG!L45+Bawana_RLNG!L45+Bawana_Spot!L45</f>
        <v>66.13</v>
      </c>
      <c r="L45" s="194">
        <f>PPCL_NG!S45+PPCL_Spot!S45+GT_NG!S45+GT_Spot!S45+Bawana_NG!S45+Bawana_RLNG!S45+Bawana_Spot!S45</f>
        <v>66.141027973411028</v>
      </c>
      <c r="M45" s="195">
        <f t="shared" si="3"/>
        <v>-1.1027973411032121E-2</v>
      </c>
      <c r="N45" s="194">
        <f>PPCL_NG!M45+PPCL_Spot!M45+GT_NG!M45+GT_Spot!M45+Bawana_NG!M45+Bawana_RLNG!M45+Bawana_Spot!M45</f>
        <v>97.53</v>
      </c>
      <c r="O45" s="194">
        <f>PPCL_NG!T45+PPCL_Spot!T45+GT_NG!T45+GT_Spot!T45+Bawana_NG!T45+Bawana_RLNG!T45+Bawana_Spot!T45</f>
        <v>97.584677135224069</v>
      </c>
      <c r="P45" s="195">
        <f t="shared" si="4"/>
        <v>-5.4677135224068252E-2</v>
      </c>
      <c r="Q45" s="195">
        <f t="shared" si="5"/>
        <v>-0.17999999999999616</v>
      </c>
    </row>
    <row r="46" spans="1:17">
      <c r="A46" s="34" t="s">
        <v>88</v>
      </c>
      <c r="B46" s="194">
        <f>PPCL_NG!I46+PPCL_Spot!I46+GT_NG!I46+GT_Spot!I46+Bawana_NG!I46+Bawana_RLNG!I46+Bawana_Spot!I46</f>
        <v>138.64000000000001</v>
      </c>
      <c r="C46" s="194">
        <f>PPCL_NG!P46+PPCL_Spot!P46+GT_NG!P46+GT_Spot!P46+Bawana_NG!P46+Bawana_RLNG!P46+Bawana_Spot!P46</f>
        <v>138.71089760244649</v>
      </c>
      <c r="D46" s="195">
        <f t="shared" si="0"/>
        <v>-7.0897602446478913E-2</v>
      </c>
      <c r="E46" s="194">
        <f>PPCL_NG!J46+PPCL_Spot!J46+GT_NG!J46+GT_Spot!J46+Bawana_NG!J46+Bawana_RLNG!J46+Bawana_Spot!J46</f>
        <v>80.2</v>
      </c>
      <c r="F46" s="194">
        <f>PPCL_NG!Q46+PPCL_Spot!Q46+GT_NG!Q46+GT_Spot!Q46+Bawana_NG!Q46+Bawana_RLNG!Q46+Bawana_Spot!Q46</f>
        <v>80.243667421672015</v>
      </c>
      <c r="G46" s="195">
        <f t="shared" si="1"/>
        <v>-4.3667421672012097E-2</v>
      </c>
      <c r="H46" s="194">
        <f>PPCL_NG!K46+PPCL_Spot!K46+GT_NG!K46+GT_Spot!K46+Bawana_NG!K46+Bawana_RLNG!K46+Bawana_Spot!K46</f>
        <v>14.8</v>
      </c>
      <c r="I46" s="194">
        <f>PPCL_NG!R46+PPCL_Spot!R46+GT_NG!R46+GT_Spot!R46+Bawana_NG!R46+Bawana_RLNG!R46+Bawana_Spot!R46</f>
        <v>14.799729867246405</v>
      </c>
      <c r="J46" s="195">
        <f t="shared" si="2"/>
        <v>2.7013275359522027E-4</v>
      </c>
      <c r="K46" s="194">
        <f>PPCL_NG!L46+PPCL_Spot!L46+GT_NG!L46+GT_Spot!L46+Bawana_NG!L46+Bawana_RLNG!L46+Bawana_Spot!L46</f>
        <v>66.13</v>
      </c>
      <c r="L46" s="194">
        <f>PPCL_NG!S46+PPCL_Spot!S46+GT_NG!S46+GT_Spot!S46+Bawana_NG!S46+Bawana_RLNG!S46+Bawana_Spot!S46</f>
        <v>66.141027973411028</v>
      </c>
      <c r="M46" s="195">
        <f t="shared" si="3"/>
        <v>-1.1027973411032121E-2</v>
      </c>
      <c r="N46" s="194">
        <f>PPCL_NG!M46+PPCL_Spot!M46+GT_NG!M46+GT_Spot!M46+Bawana_NG!M46+Bawana_RLNG!M46+Bawana_Spot!M46</f>
        <v>97.53</v>
      </c>
      <c r="O46" s="194">
        <f>PPCL_NG!T46+PPCL_Spot!T46+GT_NG!T46+GT_Spot!T46+Bawana_NG!T46+Bawana_RLNG!T46+Bawana_Spot!T46</f>
        <v>97.584677135224069</v>
      </c>
      <c r="P46" s="195">
        <f t="shared" si="4"/>
        <v>-5.4677135224068252E-2</v>
      </c>
      <c r="Q46" s="195">
        <f t="shared" si="5"/>
        <v>-0.17999999999999616</v>
      </c>
    </row>
    <row r="47" spans="1:17">
      <c r="A47" s="34" t="s">
        <v>89</v>
      </c>
      <c r="B47" s="194">
        <f>PPCL_NG!I47+PPCL_Spot!I47+GT_NG!I47+GT_Spot!I47+Bawana_NG!I47+Bawana_RLNG!I47+Bawana_Spot!I47</f>
        <v>137.64000000000001</v>
      </c>
      <c r="C47" s="194">
        <f>PPCL_NG!P47+PPCL_Spot!P47+GT_NG!P47+GT_Spot!P47+Bawana_NG!P47+Bawana_RLNG!P47+Bawana_Spot!P47</f>
        <v>137.70730906218535</v>
      </c>
      <c r="D47" s="195">
        <f t="shared" si="0"/>
        <v>-6.7309062185330504E-2</v>
      </c>
      <c r="E47" s="194">
        <f>PPCL_NG!J47+PPCL_Spot!J47+GT_NG!J47+GT_Spot!J47+Bawana_NG!J47+Bawana_RLNG!J47+Bawana_Spot!J47</f>
        <v>80.2</v>
      </c>
      <c r="F47" s="194">
        <f>PPCL_NG!Q47+PPCL_Spot!Q47+GT_NG!Q47+GT_Spot!Q47+Bawana_NG!Q47+Bawana_RLNG!Q47+Bawana_Spot!Q47</f>
        <v>80.245097118987218</v>
      </c>
      <c r="G47" s="195">
        <f t="shared" si="1"/>
        <v>-4.5097118987214913E-2</v>
      </c>
      <c r="H47" s="194">
        <f>PPCL_NG!K47+PPCL_Spot!K47+GT_NG!K47+GT_Spot!K47+Bawana_NG!K47+Bawana_RLNG!K47+Bawana_Spot!K47</f>
        <v>14.8</v>
      </c>
      <c r="I47" s="194">
        <f>PPCL_NG!R47+PPCL_Spot!R47+GT_NG!R47+GT_Spot!R47+Bawana_NG!R47+Bawana_RLNG!R47+Bawana_Spot!R47</f>
        <v>14.799729867246405</v>
      </c>
      <c r="J47" s="195">
        <f t="shared" si="2"/>
        <v>2.7013275359522027E-4</v>
      </c>
      <c r="K47" s="194">
        <f>PPCL_NG!L47+PPCL_Spot!L47+GT_NG!L47+GT_Spot!L47+Bawana_NG!L47+Bawana_RLNG!L47+Bawana_Spot!L47</f>
        <v>66.13</v>
      </c>
      <c r="L47" s="194">
        <f>PPCL_NG!S47+PPCL_Spot!S47+GT_NG!S47+GT_Spot!S47+Bawana_NG!S47+Bawana_RLNG!S47+Bawana_Spot!S47</f>
        <v>66.141399694712987</v>
      </c>
      <c r="M47" s="195">
        <f t="shared" si="3"/>
        <v>-1.1399694712991959E-2</v>
      </c>
      <c r="N47" s="194">
        <f>PPCL_NG!M47+PPCL_Spot!M47+GT_NG!M47+GT_Spot!M47+Bawana_NG!M47+Bawana_RLNG!M47+Bawana_Spot!M47</f>
        <v>97.53</v>
      </c>
      <c r="O47" s="194">
        <f>PPCL_NG!T47+PPCL_Spot!T47+GT_NG!T47+GT_Spot!T47+Bawana_NG!T47+Bawana_RLNG!T47+Bawana_Spot!T47</f>
        <v>97.586464256868084</v>
      </c>
      <c r="P47" s="195">
        <f t="shared" si="4"/>
        <v>-5.646425686808243E-2</v>
      </c>
      <c r="Q47" s="195">
        <f t="shared" si="5"/>
        <v>-0.18000000000002458</v>
      </c>
    </row>
    <row r="48" spans="1:17">
      <c r="A48" s="34" t="s">
        <v>90</v>
      </c>
      <c r="B48" s="194">
        <f>PPCL_NG!I48+PPCL_Spot!I48+GT_NG!I48+GT_Spot!I48+Bawana_NG!I48+Bawana_RLNG!I48+Bawana_Spot!I48</f>
        <v>137.64000000000001</v>
      </c>
      <c r="C48" s="194">
        <f>PPCL_NG!P48+PPCL_Spot!P48+GT_NG!P48+GT_Spot!P48+Bawana_NG!P48+Bawana_RLNG!P48+Bawana_Spot!P48</f>
        <v>137.70730906218535</v>
      </c>
      <c r="D48" s="195">
        <f t="shared" si="0"/>
        <v>-6.7309062185330504E-2</v>
      </c>
      <c r="E48" s="194">
        <f>PPCL_NG!J48+PPCL_Spot!J48+GT_NG!J48+GT_Spot!J48+Bawana_NG!J48+Bawana_RLNG!J48+Bawana_Spot!J48</f>
        <v>80.2</v>
      </c>
      <c r="F48" s="194">
        <f>PPCL_NG!Q48+PPCL_Spot!Q48+GT_NG!Q48+GT_Spot!Q48+Bawana_NG!Q48+Bawana_RLNG!Q48+Bawana_Spot!Q48</f>
        <v>80.245097118987218</v>
      </c>
      <c r="G48" s="195">
        <f t="shared" si="1"/>
        <v>-4.5097118987214913E-2</v>
      </c>
      <c r="H48" s="194">
        <f>PPCL_NG!K48+PPCL_Spot!K48+GT_NG!K48+GT_Spot!K48+Bawana_NG!K48+Bawana_RLNG!K48+Bawana_Spot!K48</f>
        <v>14.8</v>
      </c>
      <c r="I48" s="194">
        <f>PPCL_NG!R48+PPCL_Spot!R48+GT_NG!R48+GT_Spot!R48+Bawana_NG!R48+Bawana_RLNG!R48+Bawana_Spot!R48</f>
        <v>14.799729867246405</v>
      </c>
      <c r="J48" s="195">
        <f t="shared" si="2"/>
        <v>2.7013275359522027E-4</v>
      </c>
      <c r="K48" s="194">
        <f>PPCL_NG!L48+PPCL_Spot!L48+GT_NG!L48+GT_Spot!L48+Bawana_NG!L48+Bawana_RLNG!L48+Bawana_Spot!L48</f>
        <v>66.13</v>
      </c>
      <c r="L48" s="194">
        <f>PPCL_NG!S48+PPCL_Spot!S48+GT_NG!S48+GT_Spot!S48+Bawana_NG!S48+Bawana_RLNG!S48+Bawana_Spot!S48</f>
        <v>66.141399694712987</v>
      </c>
      <c r="M48" s="195">
        <f t="shared" si="3"/>
        <v>-1.1399694712991959E-2</v>
      </c>
      <c r="N48" s="194">
        <f>PPCL_NG!M48+PPCL_Spot!M48+GT_NG!M48+GT_Spot!M48+Bawana_NG!M48+Bawana_RLNG!M48+Bawana_Spot!M48</f>
        <v>97.53</v>
      </c>
      <c r="O48" s="194">
        <f>PPCL_NG!T48+PPCL_Spot!T48+GT_NG!T48+GT_Spot!T48+Bawana_NG!T48+Bawana_RLNG!T48+Bawana_Spot!T48</f>
        <v>97.586464256868084</v>
      </c>
      <c r="P48" s="195">
        <f t="shared" si="4"/>
        <v>-5.646425686808243E-2</v>
      </c>
      <c r="Q48" s="195">
        <f t="shared" si="5"/>
        <v>-0.18000000000002458</v>
      </c>
    </row>
    <row r="49" spans="1:17">
      <c r="A49" s="34" t="s">
        <v>91</v>
      </c>
      <c r="B49" s="194">
        <f>PPCL_NG!I49+PPCL_Spot!I49+GT_NG!I49+GT_Spot!I49+Bawana_NG!I49+Bawana_RLNG!I49+Bawana_Spot!I49</f>
        <v>137.64000000000001</v>
      </c>
      <c r="C49" s="194">
        <f>PPCL_NG!P49+PPCL_Spot!P49+GT_NG!P49+GT_Spot!P49+Bawana_NG!P49+Bawana_RLNG!P49+Bawana_Spot!P49</f>
        <v>137.70730906218535</v>
      </c>
      <c r="D49" s="195">
        <f t="shared" si="0"/>
        <v>-6.7309062185330504E-2</v>
      </c>
      <c r="E49" s="194">
        <f>PPCL_NG!J49+PPCL_Spot!J49+GT_NG!J49+GT_Spot!J49+Bawana_NG!J49+Bawana_RLNG!J49+Bawana_Spot!J49</f>
        <v>80.2</v>
      </c>
      <c r="F49" s="194">
        <f>PPCL_NG!Q49+PPCL_Spot!Q49+GT_NG!Q49+GT_Spot!Q49+Bawana_NG!Q49+Bawana_RLNG!Q49+Bawana_Spot!Q49</f>
        <v>80.245097118987218</v>
      </c>
      <c r="G49" s="195">
        <f t="shared" si="1"/>
        <v>-4.5097118987214913E-2</v>
      </c>
      <c r="H49" s="194">
        <f>PPCL_NG!K49+PPCL_Spot!K49+GT_NG!K49+GT_Spot!K49+Bawana_NG!K49+Bawana_RLNG!K49+Bawana_Spot!K49</f>
        <v>14.8</v>
      </c>
      <c r="I49" s="194">
        <f>PPCL_NG!R49+PPCL_Spot!R49+GT_NG!R49+GT_Spot!R49+Bawana_NG!R49+Bawana_RLNG!R49+Bawana_Spot!R49</f>
        <v>14.799729867246405</v>
      </c>
      <c r="J49" s="195">
        <f t="shared" si="2"/>
        <v>2.7013275359522027E-4</v>
      </c>
      <c r="K49" s="194">
        <f>PPCL_NG!L49+PPCL_Spot!L49+GT_NG!L49+GT_Spot!L49+Bawana_NG!L49+Bawana_RLNG!L49+Bawana_Spot!L49</f>
        <v>66.13</v>
      </c>
      <c r="L49" s="194">
        <f>PPCL_NG!S49+PPCL_Spot!S49+GT_NG!S49+GT_Spot!S49+Bawana_NG!S49+Bawana_RLNG!S49+Bawana_Spot!S49</f>
        <v>66.141399694712987</v>
      </c>
      <c r="M49" s="195">
        <f t="shared" si="3"/>
        <v>-1.1399694712991959E-2</v>
      </c>
      <c r="N49" s="194">
        <f>PPCL_NG!M49+PPCL_Spot!M49+GT_NG!M49+GT_Spot!M49+Bawana_NG!M49+Bawana_RLNG!M49+Bawana_Spot!M49</f>
        <v>97.53</v>
      </c>
      <c r="O49" s="194">
        <f>PPCL_NG!T49+PPCL_Spot!T49+GT_NG!T49+GT_Spot!T49+Bawana_NG!T49+Bawana_RLNG!T49+Bawana_Spot!T49</f>
        <v>97.586464256868084</v>
      </c>
      <c r="P49" s="195">
        <f t="shared" si="4"/>
        <v>-5.646425686808243E-2</v>
      </c>
      <c r="Q49" s="195">
        <f t="shared" si="5"/>
        <v>-0.18000000000002458</v>
      </c>
    </row>
    <row r="50" spans="1:17">
      <c r="A50" s="34" t="s">
        <v>92</v>
      </c>
      <c r="B50" s="194">
        <f>PPCL_NG!I50+PPCL_Spot!I50+GT_NG!I50+GT_Spot!I50+Bawana_NG!I50+Bawana_RLNG!I50+Bawana_Spot!I50</f>
        <v>137.64000000000001</v>
      </c>
      <c r="C50" s="194">
        <f>PPCL_NG!P50+PPCL_Spot!P50+GT_NG!P50+GT_Spot!P50+Bawana_NG!P50+Bawana_RLNG!P50+Bawana_Spot!P50</f>
        <v>137.70730906218535</v>
      </c>
      <c r="D50" s="195">
        <f t="shared" si="0"/>
        <v>-6.7309062185330504E-2</v>
      </c>
      <c r="E50" s="194">
        <f>PPCL_NG!J50+PPCL_Spot!J50+GT_NG!J50+GT_Spot!J50+Bawana_NG!J50+Bawana_RLNG!J50+Bawana_Spot!J50</f>
        <v>80.2</v>
      </c>
      <c r="F50" s="194">
        <f>PPCL_NG!Q50+PPCL_Spot!Q50+GT_NG!Q50+GT_Spot!Q50+Bawana_NG!Q50+Bawana_RLNG!Q50+Bawana_Spot!Q50</f>
        <v>80.245097118987218</v>
      </c>
      <c r="G50" s="195">
        <f t="shared" si="1"/>
        <v>-4.5097118987214913E-2</v>
      </c>
      <c r="H50" s="194">
        <f>PPCL_NG!K50+PPCL_Spot!K50+GT_NG!K50+GT_Spot!K50+Bawana_NG!K50+Bawana_RLNG!K50+Bawana_Spot!K50</f>
        <v>14.8</v>
      </c>
      <c r="I50" s="194">
        <f>PPCL_NG!R50+PPCL_Spot!R50+GT_NG!R50+GT_Spot!R50+Bawana_NG!R50+Bawana_RLNG!R50+Bawana_Spot!R50</f>
        <v>14.799729867246405</v>
      </c>
      <c r="J50" s="195">
        <f t="shared" si="2"/>
        <v>2.7013275359522027E-4</v>
      </c>
      <c r="K50" s="194">
        <f>PPCL_NG!L50+PPCL_Spot!L50+GT_NG!L50+GT_Spot!L50+Bawana_NG!L50+Bawana_RLNG!L50+Bawana_Spot!L50</f>
        <v>66.13</v>
      </c>
      <c r="L50" s="194">
        <f>PPCL_NG!S50+PPCL_Spot!S50+GT_NG!S50+GT_Spot!S50+Bawana_NG!S50+Bawana_RLNG!S50+Bawana_Spot!S50</f>
        <v>66.141399694712987</v>
      </c>
      <c r="M50" s="195">
        <f t="shared" si="3"/>
        <v>-1.1399694712991959E-2</v>
      </c>
      <c r="N50" s="194">
        <f>PPCL_NG!M50+PPCL_Spot!M50+GT_NG!M50+GT_Spot!M50+Bawana_NG!M50+Bawana_RLNG!M50+Bawana_Spot!M50</f>
        <v>97.53</v>
      </c>
      <c r="O50" s="194">
        <f>PPCL_NG!T50+PPCL_Spot!T50+GT_NG!T50+GT_Spot!T50+Bawana_NG!T50+Bawana_RLNG!T50+Bawana_Spot!T50</f>
        <v>97.586464256868084</v>
      </c>
      <c r="P50" s="195">
        <f t="shared" si="4"/>
        <v>-5.646425686808243E-2</v>
      </c>
      <c r="Q50" s="195">
        <f t="shared" si="5"/>
        <v>-0.18000000000002458</v>
      </c>
    </row>
    <row r="51" spans="1:17">
      <c r="A51" s="34" t="s">
        <v>93</v>
      </c>
      <c r="B51" s="194">
        <f>PPCL_NG!I51+PPCL_Spot!I51+GT_NG!I51+GT_Spot!I51+Bawana_NG!I51+Bawana_RLNG!I51+Bawana_Spot!I51</f>
        <v>138.91</v>
      </c>
      <c r="C51" s="194">
        <f>PPCL_NG!P51+PPCL_Spot!P51+GT_NG!P51+GT_Spot!P51+Bawana_NG!P51+Bawana_RLNG!P51+Bawana_Spot!P51</f>
        <v>138.97730906218533</v>
      </c>
      <c r="D51" s="195">
        <f t="shared" si="0"/>
        <v>-6.7309062185330504E-2</v>
      </c>
      <c r="E51" s="194">
        <f>PPCL_NG!J51+PPCL_Spot!J51+GT_NG!J51+GT_Spot!J51+Bawana_NG!J51+Bawana_RLNG!J51+Bawana_Spot!J51</f>
        <v>80.919999999999987</v>
      </c>
      <c r="F51" s="194">
        <f>PPCL_NG!Q51+PPCL_Spot!Q51+GT_NG!Q51+GT_Spot!Q51+Bawana_NG!Q51+Bawana_RLNG!Q51+Bawana_Spot!Q51</f>
        <v>80.965097118987217</v>
      </c>
      <c r="G51" s="195">
        <f t="shared" si="1"/>
        <v>-4.5097118987229123E-2</v>
      </c>
      <c r="H51" s="194">
        <f>PPCL_NG!K51+PPCL_Spot!K51+GT_NG!K51+GT_Spot!K51+Bawana_NG!K51+Bawana_RLNG!K51+Bawana_Spot!K51</f>
        <v>15.08</v>
      </c>
      <c r="I51" s="194">
        <f>PPCL_NG!R51+PPCL_Spot!R51+GT_NG!R51+GT_Spot!R51+Bawana_NG!R51+Bawana_RLNG!R51+Bawana_Spot!R51</f>
        <v>15.079729867246403</v>
      </c>
      <c r="J51" s="195">
        <f t="shared" si="2"/>
        <v>2.7013275359699662E-4</v>
      </c>
      <c r="K51" s="194">
        <f>PPCL_NG!L51+PPCL_Spot!L51+GT_NG!L51+GT_Spot!L51+Bawana_NG!L51+Bawana_RLNG!L51+Bawana_Spot!L51</f>
        <v>67.48</v>
      </c>
      <c r="L51" s="194">
        <f>PPCL_NG!S51+PPCL_Spot!S51+GT_NG!S51+GT_Spot!S51+Bawana_NG!S51+Bawana_RLNG!S51+Bawana_Spot!S51</f>
        <v>67.491399694712982</v>
      </c>
      <c r="M51" s="195">
        <f t="shared" si="3"/>
        <v>-1.1399694712977748E-2</v>
      </c>
      <c r="N51" s="194">
        <f>PPCL_NG!M51+PPCL_Spot!M51+GT_NG!M51+GT_Spot!M51+Bawana_NG!M51+Bawana_RLNG!M51+Bawana_Spot!M51</f>
        <v>97.91</v>
      </c>
      <c r="O51" s="194">
        <f>PPCL_NG!T51+PPCL_Spot!T51+GT_NG!T51+GT_Spot!T51+Bawana_NG!T51+Bawana_RLNG!T51+Bawana_Spot!T51</f>
        <v>97.966464256868079</v>
      </c>
      <c r="P51" s="195">
        <f t="shared" si="4"/>
        <v>-5.646425686808243E-2</v>
      </c>
      <c r="Q51" s="195">
        <f t="shared" si="5"/>
        <v>-0.18000000000002281</v>
      </c>
    </row>
    <row r="52" spans="1:17">
      <c r="A52" s="34" t="s">
        <v>94</v>
      </c>
      <c r="B52" s="194">
        <f>PPCL_NG!I52+PPCL_Spot!I52+GT_NG!I52+GT_Spot!I52+Bawana_NG!I52+Bawana_RLNG!I52+Bawana_Spot!I52</f>
        <v>138.91</v>
      </c>
      <c r="C52" s="194">
        <f>PPCL_NG!P52+PPCL_Spot!P52+GT_NG!P52+GT_Spot!P52+Bawana_NG!P52+Bawana_RLNG!P52+Bawana_Spot!P52</f>
        <v>138.97730906218533</v>
      </c>
      <c r="D52" s="195">
        <f t="shared" si="0"/>
        <v>-6.7309062185330504E-2</v>
      </c>
      <c r="E52" s="194">
        <f>PPCL_NG!J52+PPCL_Spot!J52+GT_NG!J52+GT_Spot!J52+Bawana_NG!J52+Bawana_RLNG!J52+Bawana_Spot!J52</f>
        <v>80.919999999999987</v>
      </c>
      <c r="F52" s="194">
        <f>PPCL_NG!Q52+PPCL_Spot!Q52+GT_NG!Q52+GT_Spot!Q52+Bawana_NG!Q52+Bawana_RLNG!Q52+Bawana_Spot!Q52</f>
        <v>80.965097118987217</v>
      </c>
      <c r="G52" s="195">
        <f t="shared" si="1"/>
        <v>-4.5097118987229123E-2</v>
      </c>
      <c r="H52" s="194">
        <f>PPCL_NG!K52+PPCL_Spot!K52+GT_NG!K52+GT_Spot!K52+Bawana_NG!K52+Bawana_RLNG!K52+Bawana_Spot!K52</f>
        <v>15.08</v>
      </c>
      <c r="I52" s="194">
        <f>PPCL_NG!R52+PPCL_Spot!R52+GT_NG!R52+GT_Spot!R52+Bawana_NG!R52+Bawana_RLNG!R52+Bawana_Spot!R52</f>
        <v>15.079729867246403</v>
      </c>
      <c r="J52" s="195">
        <f t="shared" si="2"/>
        <v>2.7013275359699662E-4</v>
      </c>
      <c r="K52" s="194">
        <f>PPCL_NG!L52+PPCL_Spot!L52+GT_NG!L52+GT_Spot!L52+Bawana_NG!L52+Bawana_RLNG!L52+Bawana_Spot!L52</f>
        <v>67.48</v>
      </c>
      <c r="L52" s="194">
        <f>PPCL_NG!S52+PPCL_Spot!S52+GT_NG!S52+GT_Spot!S52+Bawana_NG!S52+Bawana_RLNG!S52+Bawana_Spot!S52</f>
        <v>67.491399694712982</v>
      </c>
      <c r="M52" s="195">
        <f t="shared" si="3"/>
        <v>-1.1399694712977748E-2</v>
      </c>
      <c r="N52" s="194">
        <f>PPCL_NG!M52+PPCL_Spot!M52+GT_NG!M52+GT_Spot!M52+Bawana_NG!M52+Bawana_RLNG!M52+Bawana_Spot!M52</f>
        <v>97.91</v>
      </c>
      <c r="O52" s="194">
        <f>PPCL_NG!T52+PPCL_Spot!T52+GT_NG!T52+GT_Spot!T52+Bawana_NG!T52+Bawana_RLNG!T52+Bawana_Spot!T52</f>
        <v>97.966464256868079</v>
      </c>
      <c r="P52" s="195">
        <f t="shared" si="4"/>
        <v>-5.646425686808243E-2</v>
      </c>
      <c r="Q52" s="195">
        <f t="shared" si="5"/>
        <v>-0.18000000000002281</v>
      </c>
    </row>
    <row r="53" spans="1:17">
      <c r="A53" s="34" t="s">
        <v>95</v>
      </c>
      <c r="B53" s="194">
        <f>PPCL_NG!I53+PPCL_Spot!I53+GT_NG!I53+GT_Spot!I53+Bawana_NG!I53+Bawana_RLNG!I53+Bawana_Spot!I53</f>
        <v>138.91</v>
      </c>
      <c r="C53" s="194">
        <f>PPCL_NG!P53+PPCL_Spot!P53+GT_NG!P53+GT_Spot!P53+Bawana_NG!P53+Bawana_RLNG!P53+Bawana_Spot!P53</f>
        <v>138.97730906218533</v>
      </c>
      <c r="D53" s="195">
        <f t="shared" si="0"/>
        <v>-6.7309062185330504E-2</v>
      </c>
      <c r="E53" s="194">
        <f>PPCL_NG!J53+PPCL_Spot!J53+GT_NG!J53+GT_Spot!J53+Bawana_NG!J53+Bawana_RLNG!J53+Bawana_Spot!J53</f>
        <v>80.919999999999987</v>
      </c>
      <c r="F53" s="194">
        <f>PPCL_NG!Q53+PPCL_Spot!Q53+GT_NG!Q53+GT_Spot!Q53+Bawana_NG!Q53+Bawana_RLNG!Q53+Bawana_Spot!Q53</f>
        <v>80.965097118987217</v>
      </c>
      <c r="G53" s="195">
        <f t="shared" si="1"/>
        <v>-4.5097118987229123E-2</v>
      </c>
      <c r="H53" s="194">
        <f>PPCL_NG!K53+PPCL_Spot!K53+GT_NG!K53+GT_Spot!K53+Bawana_NG!K53+Bawana_RLNG!K53+Bawana_Spot!K53</f>
        <v>15.08</v>
      </c>
      <c r="I53" s="194">
        <f>PPCL_NG!R53+PPCL_Spot!R53+GT_NG!R53+GT_Spot!R53+Bawana_NG!R53+Bawana_RLNG!R53+Bawana_Spot!R53</f>
        <v>15.079729867246403</v>
      </c>
      <c r="J53" s="195">
        <f t="shared" si="2"/>
        <v>2.7013275359699662E-4</v>
      </c>
      <c r="K53" s="194">
        <f>PPCL_NG!L53+PPCL_Spot!L53+GT_NG!L53+GT_Spot!L53+Bawana_NG!L53+Bawana_RLNG!L53+Bawana_Spot!L53</f>
        <v>67.48</v>
      </c>
      <c r="L53" s="194">
        <f>PPCL_NG!S53+PPCL_Spot!S53+GT_NG!S53+GT_Spot!S53+Bawana_NG!S53+Bawana_RLNG!S53+Bawana_Spot!S53</f>
        <v>67.491399694712982</v>
      </c>
      <c r="M53" s="195">
        <f t="shared" si="3"/>
        <v>-1.1399694712977748E-2</v>
      </c>
      <c r="N53" s="194">
        <f>PPCL_NG!M53+PPCL_Spot!M53+GT_NG!M53+GT_Spot!M53+Bawana_NG!M53+Bawana_RLNG!M53+Bawana_Spot!M53</f>
        <v>97.91</v>
      </c>
      <c r="O53" s="194">
        <f>PPCL_NG!T53+PPCL_Spot!T53+GT_NG!T53+GT_Spot!T53+Bawana_NG!T53+Bawana_RLNG!T53+Bawana_Spot!T53</f>
        <v>97.966464256868079</v>
      </c>
      <c r="P53" s="195">
        <f t="shared" si="4"/>
        <v>-5.646425686808243E-2</v>
      </c>
      <c r="Q53" s="195">
        <f t="shared" si="5"/>
        <v>-0.18000000000002281</v>
      </c>
    </row>
    <row r="54" spans="1:17">
      <c r="A54" s="34" t="s">
        <v>96</v>
      </c>
      <c r="B54" s="194">
        <f>PPCL_NG!I54+PPCL_Spot!I54+GT_NG!I54+GT_Spot!I54+Bawana_NG!I54+Bawana_RLNG!I54+Bawana_Spot!I54</f>
        <v>138.91</v>
      </c>
      <c r="C54" s="194">
        <f>PPCL_NG!P54+PPCL_Spot!P54+GT_NG!P54+GT_Spot!P54+Bawana_NG!P54+Bawana_RLNG!P54+Bawana_Spot!P54</f>
        <v>138.97730906218533</v>
      </c>
      <c r="D54" s="195">
        <f t="shared" si="0"/>
        <v>-6.7309062185330504E-2</v>
      </c>
      <c r="E54" s="194">
        <f>PPCL_NG!J54+PPCL_Spot!J54+GT_NG!J54+GT_Spot!J54+Bawana_NG!J54+Bawana_RLNG!J54+Bawana_Spot!J54</f>
        <v>80.919999999999987</v>
      </c>
      <c r="F54" s="194">
        <f>PPCL_NG!Q54+PPCL_Spot!Q54+GT_NG!Q54+GT_Spot!Q54+Bawana_NG!Q54+Bawana_RLNG!Q54+Bawana_Spot!Q54</f>
        <v>80.965097118987217</v>
      </c>
      <c r="G54" s="195">
        <f t="shared" si="1"/>
        <v>-4.5097118987229123E-2</v>
      </c>
      <c r="H54" s="194">
        <f>PPCL_NG!K54+PPCL_Spot!K54+GT_NG!K54+GT_Spot!K54+Bawana_NG!K54+Bawana_RLNG!K54+Bawana_Spot!K54</f>
        <v>15.08</v>
      </c>
      <c r="I54" s="194">
        <f>PPCL_NG!R54+PPCL_Spot!R54+GT_NG!R54+GT_Spot!R54+Bawana_NG!R54+Bawana_RLNG!R54+Bawana_Spot!R54</f>
        <v>15.079729867246403</v>
      </c>
      <c r="J54" s="195">
        <f t="shared" si="2"/>
        <v>2.7013275359699662E-4</v>
      </c>
      <c r="K54" s="194">
        <f>PPCL_NG!L54+PPCL_Spot!L54+GT_NG!L54+GT_Spot!L54+Bawana_NG!L54+Bawana_RLNG!L54+Bawana_Spot!L54</f>
        <v>67.48</v>
      </c>
      <c r="L54" s="194">
        <f>PPCL_NG!S54+PPCL_Spot!S54+GT_NG!S54+GT_Spot!S54+Bawana_NG!S54+Bawana_RLNG!S54+Bawana_Spot!S54</f>
        <v>67.491399694712982</v>
      </c>
      <c r="M54" s="195">
        <f t="shared" si="3"/>
        <v>-1.1399694712977748E-2</v>
      </c>
      <c r="N54" s="194">
        <f>PPCL_NG!M54+PPCL_Spot!M54+GT_NG!M54+GT_Spot!M54+Bawana_NG!M54+Bawana_RLNG!M54+Bawana_Spot!M54</f>
        <v>97.91</v>
      </c>
      <c r="O54" s="194">
        <f>PPCL_NG!T54+PPCL_Spot!T54+GT_NG!T54+GT_Spot!T54+Bawana_NG!T54+Bawana_RLNG!T54+Bawana_Spot!T54</f>
        <v>97.966464256868079</v>
      </c>
      <c r="P54" s="195">
        <f t="shared" si="4"/>
        <v>-5.646425686808243E-2</v>
      </c>
      <c r="Q54" s="195">
        <f t="shared" si="5"/>
        <v>-0.18000000000002281</v>
      </c>
    </row>
    <row r="55" spans="1:17">
      <c r="A55" s="34" t="s">
        <v>97</v>
      </c>
      <c r="B55" s="194">
        <f>PPCL_NG!I55+PPCL_Spot!I55+GT_NG!I55+GT_Spot!I55+Bawana_NG!I55+Bawana_RLNG!I55+Bawana_Spot!I55</f>
        <v>140.47</v>
      </c>
      <c r="C55" s="194">
        <f>PPCL_NG!P55+PPCL_Spot!P55+GT_NG!P55+GT_Spot!P55+Bawana_NG!P55+Bawana_RLNG!P55+Bawana_Spot!P55</f>
        <v>140.54373415027428</v>
      </c>
      <c r="D55" s="195">
        <f t="shared" si="0"/>
        <v>-7.3734150274276544E-2</v>
      </c>
      <c r="E55" s="194">
        <f>PPCL_NG!J55+PPCL_Spot!J55+GT_NG!J55+GT_Spot!J55+Bawana_NG!J55+Bawana_RLNG!J55+Bawana_Spot!J55</f>
        <v>81.240000000000009</v>
      </c>
      <c r="F55" s="194">
        <f>PPCL_NG!Q55+PPCL_Spot!Q55+GT_NG!Q55+GT_Spot!Q55+Bawana_NG!Q55+Bawana_RLNG!Q55+Bawana_Spot!Q55</f>
        <v>81.285278565252753</v>
      </c>
      <c r="G55" s="195">
        <f t="shared" si="1"/>
        <v>-4.5278565252743874E-2</v>
      </c>
      <c r="H55" s="194">
        <f>PPCL_NG!K55+PPCL_Spot!K55+GT_NG!K55+GT_Spot!K55+Bawana_NG!K55+Bawana_RLNG!K55+Bawana_Spot!K55</f>
        <v>15.2</v>
      </c>
      <c r="I55" s="194">
        <f>PPCL_NG!R55+PPCL_Spot!R55+GT_NG!R55+GT_Spot!R55+Bawana_NG!R55+Bawana_RLNG!R55+Bawana_Spot!R55</f>
        <v>15.200337698923786</v>
      </c>
      <c r="J55" s="195">
        <f t="shared" si="2"/>
        <v>-3.3769892378643362E-4</v>
      </c>
      <c r="K55" s="194">
        <f>PPCL_NG!L55+PPCL_Spot!L55+GT_NG!L55+GT_Spot!L55+Bawana_NG!L55+Bawana_RLNG!L55+Bawana_Spot!L55</f>
        <v>68.08</v>
      </c>
      <c r="L55" s="194">
        <f>PPCL_NG!S55+PPCL_Spot!S55+GT_NG!S55+GT_Spot!S55+Bawana_NG!S55+Bawana_RLNG!S55+Bawana_Spot!S55</f>
        <v>68.094039207906775</v>
      </c>
      <c r="M55" s="195">
        <f t="shared" si="3"/>
        <v>-1.4039207906776596E-2</v>
      </c>
      <c r="N55" s="194">
        <f>PPCL_NG!M55+PPCL_Spot!M55+GT_NG!M55+GT_Spot!M55+Bawana_NG!M55+Bawana_RLNG!M55+Bawana_Spot!M55</f>
        <v>98.3</v>
      </c>
      <c r="O55" s="194">
        <f>PPCL_NG!T55+PPCL_Spot!T55+GT_NG!T55+GT_Spot!T55+Bawana_NG!T55+Bawana_RLNG!T55+Bawana_Spot!T55</f>
        <v>98.356610377642397</v>
      </c>
      <c r="P55" s="195">
        <f t="shared" si="4"/>
        <v>-5.6610377642400067E-2</v>
      </c>
      <c r="Q55" s="195">
        <f t="shared" si="5"/>
        <v>-0.18999999999998352</v>
      </c>
    </row>
    <row r="56" spans="1:17">
      <c r="A56" s="34" t="s">
        <v>98</v>
      </c>
      <c r="B56" s="194">
        <f>PPCL_NG!I56+PPCL_Spot!I56+GT_NG!I56+GT_Spot!I56+Bawana_NG!I56+Bawana_RLNG!I56+Bawana_Spot!I56</f>
        <v>140.47</v>
      </c>
      <c r="C56" s="194">
        <f>PPCL_NG!P56+PPCL_Spot!P56+GT_NG!P56+GT_Spot!P56+Bawana_NG!P56+Bawana_RLNG!P56+Bawana_Spot!P56</f>
        <v>140.54373415027428</v>
      </c>
      <c r="D56" s="195">
        <f t="shared" si="0"/>
        <v>-7.3734150274276544E-2</v>
      </c>
      <c r="E56" s="194">
        <f>PPCL_NG!J56+PPCL_Spot!J56+GT_NG!J56+GT_Spot!J56+Bawana_NG!J56+Bawana_RLNG!J56+Bawana_Spot!J56</f>
        <v>81.240000000000009</v>
      </c>
      <c r="F56" s="194">
        <f>PPCL_NG!Q56+PPCL_Spot!Q56+GT_NG!Q56+GT_Spot!Q56+Bawana_NG!Q56+Bawana_RLNG!Q56+Bawana_Spot!Q56</f>
        <v>81.285278565252753</v>
      </c>
      <c r="G56" s="195">
        <f t="shared" si="1"/>
        <v>-4.5278565252743874E-2</v>
      </c>
      <c r="H56" s="194">
        <f>PPCL_NG!K56+PPCL_Spot!K56+GT_NG!K56+GT_Spot!K56+Bawana_NG!K56+Bawana_RLNG!K56+Bawana_Spot!K56</f>
        <v>15.2</v>
      </c>
      <c r="I56" s="194">
        <f>PPCL_NG!R56+PPCL_Spot!R56+GT_NG!R56+GT_Spot!R56+Bawana_NG!R56+Bawana_RLNG!R56+Bawana_Spot!R56</f>
        <v>15.200337698923786</v>
      </c>
      <c r="J56" s="195">
        <f t="shared" si="2"/>
        <v>-3.3769892378643362E-4</v>
      </c>
      <c r="K56" s="194">
        <f>PPCL_NG!L56+PPCL_Spot!L56+GT_NG!L56+GT_Spot!L56+Bawana_NG!L56+Bawana_RLNG!L56+Bawana_Spot!L56</f>
        <v>68.08</v>
      </c>
      <c r="L56" s="194">
        <f>PPCL_NG!S56+PPCL_Spot!S56+GT_NG!S56+GT_Spot!S56+Bawana_NG!S56+Bawana_RLNG!S56+Bawana_Spot!S56</f>
        <v>68.094039207906775</v>
      </c>
      <c r="M56" s="195">
        <f t="shared" si="3"/>
        <v>-1.4039207906776596E-2</v>
      </c>
      <c r="N56" s="194">
        <f>PPCL_NG!M56+PPCL_Spot!M56+GT_NG!M56+GT_Spot!M56+Bawana_NG!M56+Bawana_RLNG!M56+Bawana_Spot!M56</f>
        <v>98.3</v>
      </c>
      <c r="O56" s="194">
        <f>PPCL_NG!T56+PPCL_Spot!T56+GT_NG!T56+GT_Spot!T56+Bawana_NG!T56+Bawana_RLNG!T56+Bawana_Spot!T56</f>
        <v>98.356610377642397</v>
      </c>
      <c r="P56" s="195">
        <f t="shared" si="4"/>
        <v>-5.6610377642400067E-2</v>
      </c>
      <c r="Q56" s="195">
        <f t="shared" si="5"/>
        <v>-0.18999999999998352</v>
      </c>
    </row>
    <row r="57" spans="1:17">
      <c r="A57" s="34" t="s">
        <v>99</v>
      </c>
      <c r="B57" s="194">
        <f>PPCL_NG!I57+PPCL_Spot!I57+GT_NG!I57+GT_Spot!I57+Bawana_NG!I57+Bawana_RLNG!I57+Bawana_Spot!I57</f>
        <v>139.47</v>
      </c>
      <c r="C57" s="194">
        <f>PPCL_NG!P57+PPCL_Spot!P57+GT_NG!P57+GT_Spot!P57+Bawana_NG!P57+Bawana_RLNG!P57+Bawana_Spot!P57</f>
        <v>139.5401456100131</v>
      </c>
      <c r="D57" s="195">
        <f t="shared" si="0"/>
        <v>-7.0145610013099713E-2</v>
      </c>
      <c r="E57" s="194">
        <f>PPCL_NG!J57+PPCL_Spot!J57+GT_NG!J57+GT_Spot!J57+Bawana_NG!J57+Bawana_RLNG!J57+Bawana_Spot!J57</f>
        <v>81.240000000000009</v>
      </c>
      <c r="F57" s="194">
        <f>PPCL_NG!Q57+PPCL_Spot!Q57+GT_NG!Q57+GT_Spot!Q57+Bawana_NG!Q57+Bawana_RLNG!Q57+Bawana_Spot!Q57</f>
        <v>81.28670826256797</v>
      </c>
      <c r="G57" s="195">
        <f t="shared" si="1"/>
        <v>-4.6708262567960901E-2</v>
      </c>
      <c r="H57" s="194">
        <f>PPCL_NG!K57+PPCL_Spot!K57+GT_NG!K57+GT_Spot!K57+Bawana_NG!K57+Bawana_RLNG!K57+Bawana_Spot!K57</f>
        <v>15.2</v>
      </c>
      <c r="I57" s="194">
        <f>PPCL_NG!R57+PPCL_Spot!R57+GT_NG!R57+GT_Spot!R57+Bawana_NG!R57+Bawana_RLNG!R57+Bawana_Spot!R57</f>
        <v>15.200337698923786</v>
      </c>
      <c r="J57" s="195">
        <f t="shared" si="2"/>
        <v>-3.3769892378643362E-4</v>
      </c>
      <c r="K57" s="194">
        <f>PPCL_NG!L57+PPCL_Spot!L57+GT_NG!L57+GT_Spot!L57+Bawana_NG!L57+Bawana_RLNG!L57+Bawana_Spot!L57</f>
        <v>68.08</v>
      </c>
      <c r="L57" s="194">
        <f>PPCL_NG!S57+PPCL_Spot!S57+GT_NG!S57+GT_Spot!S57+Bawana_NG!S57+Bawana_RLNG!S57+Bawana_Spot!S57</f>
        <v>68.094410929208721</v>
      </c>
      <c r="M57" s="195">
        <f t="shared" si="3"/>
        <v>-1.4410929208722223E-2</v>
      </c>
      <c r="N57" s="194">
        <f>PPCL_NG!M57+PPCL_Spot!M57+GT_NG!M57+GT_Spot!M57+Bawana_NG!M57+Bawana_RLNG!M57+Bawana_Spot!M57</f>
        <v>98.3</v>
      </c>
      <c r="O57" s="194">
        <f>PPCL_NG!T57+PPCL_Spot!T57+GT_NG!T57+GT_Spot!T57+Bawana_NG!T57+Bawana_RLNG!T57+Bawana_Spot!T57</f>
        <v>98.358397499286411</v>
      </c>
      <c r="P57" s="195">
        <f t="shared" si="4"/>
        <v>-5.8397499286414245E-2</v>
      </c>
      <c r="Q57" s="195">
        <f t="shared" si="5"/>
        <v>-0.18999999999998352</v>
      </c>
    </row>
    <row r="58" spans="1:17">
      <c r="A58" s="34" t="s">
        <v>100</v>
      </c>
      <c r="B58" s="194">
        <f>PPCL_NG!I58+PPCL_Spot!I58+GT_NG!I58+GT_Spot!I58+Bawana_NG!I58+Bawana_RLNG!I58+Bawana_Spot!I58</f>
        <v>139.47</v>
      </c>
      <c r="C58" s="194">
        <f>PPCL_NG!P58+PPCL_Spot!P58+GT_NG!P58+GT_Spot!P58+Bawana_NG!P58+Bawana_RLNG!P58+Bawana_Spot!P58</f>
        <v>139.5401456100131</v>
      </c>
      <c r="D58" s="195">
        <f t="shared" si="0"/>
        <v>-7.0145610013099713E-2</v>
      </c>
      <c r="E58" s="194">
        <f>PPCL_NG!J58+PPCL_Spot!J58+GT_NG!J58+GT_Spot!J58+Bawana_NG!J58+Bawana_RLNG!J58+Bawana_Spot!J58</f>
        <v>81.240000000000009</v>
      </c>
      <c r="F58" s="194">
        <f>PPCL_NG!Q58+PPCL_Spot!Q58+GT_NG!Q58+GT_Spot!Q58+Bawana_NG!Q58+Bawana_RLNG!Q58+Bawana_Spot!Q58</f>
        <v>81.28670826256797</v>
      </c>
      <c r="G58" s="195">
        <f t="shared" si="1"/>
        <v>-4.6708262567960901E-2</v>
      </c>
      <c r="H58" s="194">
        <f>PPCL_NG!K58+PPCL_Spot!K58+GT_NG!K58+GT_Spot!K58+Bawana_NG!K58+Bawana_RLNG!K58+Bawana_Spot!K58</f>
        <v>15.2</v>
      </c>
      <c r="I58" s="194">
        <f>PPCL_NG!R58+PPCL_Spot!R58+GT_NG!R58+GT_Spot!R58+Bawana_NG!R58+Bawana_RLNG!R58+Bawana_Spot!R58</f>
        <v>15.200337698923786</v>
      </c>
      <c r="J58" s="195">
        <f t="shared" si="2"/>
        <v>-3.3769892378643362E-4</v>
      </c>
      <c r="K58" s="194">
        <f>PPCL_NG!L58+PPCL_Spot!L58+GT_NG!L58+GT_Spot!L58+Bawana_NG!L58+Bawana_RLNG!L58+Bawana_Spot!L58</f>
        <v>68.08</v>
      </c>
      <c r="L58" s="194">
        <f>PPCL_NG!S58+PPCL_Spot!S58+GT_NG!S58+GT_Spot!S58+Bawana_NG!S58+Bawana_RLNG!S58+Bawana_Spot!S58</f>
        <v>68.094410929208721</v>
      </c>
      <c r="M58" s="195">
        <f t="shared" si="3"/>
        <v>-1.4410929208722223E-2</v>
      </c>
      <c r="N58" s="194">
        <f>PPCL_NG!M58+PPCL_Spot!M58+GT_NG!M58+GT_Spot!M58+Bawana_NG!M58+Bawana_RLNG!M58+Bawana_Spot!M58</f>
        <v>98.3</v>
      </c>
      <c r="O58" s="194">
        <f>PPCL_NG!T58+PPCL_Spot!T58+GT_NG!T58+GT_Spot!T58+Bawana_NG!T58+Bawana_RLNG!T58+Bawana_Spot!T58</f>
        <v>98.358397499286411</v>
      </c>
      <c r="P58" s="195">
        <f t="shared" si="4"/>
        <v>-5.8397499286414245E-2</v>
      </c>
      <c r="Q58" s="195">
        <f t="shared" si="5"/>
        <v>-0.18999999999998352</v>
      </c>
    </row>
    <row r="59" spans="1:17">
      <c r="A59" s="34" t="s">
        <v>101</v>
      </c>
      <c r="B59" s="194">
        <f>PPCL_NG!I59+PPCL_Spot!I59+GT_NG!I59+GT_Spot!I59+Bawana_NG!I59+Bawana_RLNG!I59+Bawana_Spot!I59</f>
        <v>139.47</v>
      </c>
      <c r="C59" s="194">
        <f>PPCL_NG!P59+PPCL_Spot!P59+GT_NG!P59+GT_Spot!P59+Bawana_NG!P59+Bawana_RLNG!P59+Bawana_Spot!P59</f>
        <v>139.5401456100131</v>
      </c>
      <c r="D59" s="195">
        <f t="shared" si="0"/>
        <v>-7.0145610013099713E-2</v>
      </c>
      <c r="E59" s="194">
        <f>PPCL_NG!J59+PPCL_Spot!J59+GT_NG!J59+GT_Spot!J59+Bawana_NG!J59+Bawana_RLNG!J59+Bawana_Spot!J59</f>
        <v>81.240000000000009</v>
      </c>
      <c r="F59" s="194">
        <f>PPCL_NG!Q59+PPCL_Spot!Q59+GT_NG!Q59+GT_Spot!Q59+Bawana_NG!Q59+Bawana_RLNG!Q59+Bawana_Spot!Q59</f>
        <v>81.28670826256797</v>
      </c>
      <c r="G59" s="195">
        <f t="shared" si="1"/>
        <v>-4.6708262567960901E-2</v>
      </c>
      <c r="H59" s="194">
        <f>PPCL_NG!K59+PPCL_Spot!K59+GT_NG!K59+GT_Spot!K59+Bawana_NG!K59+Bawana_RLNG!K59+Bawana_Spot!K59</f>
        <v>15.2</v>
      </c>
      <c r="I59" s="194">
        <f>PPCL_NG!R59+PPCL_Spot!R59+GT_NG!R59+GT_Spot!R59+Bawana_NG!R59+Bawana_RLNG!R59+Bawana_Spot!R59</f>
        <v>15.200337698923786</v>
      </c>
      <c r="J59" s="195">
        <f t="shared" si="2"/>
        <v>-3.3769892378643362E-4</v>
      </c>
      <c r="K59" s="194">
        <f>PPCL_NG!L59+PPCL_Spot!L59+GT_NG!L59+GT_Spot!L59+Bawana_NG!L59+Bawana_RLNG!L59+Bawana_Spot!L59</f>
        <v>68.08</v>
      </c>
      <c r="L59" s="194">
        <f>PPCL_NG!S59+PPCL_Spot!S59+GT_NG!S59+GT_Spot!S59+Bawana_NG!S59+Bawana_RLNG!S59+Bawana_Spot!S59</f>
        <v>68.094410929208721</v>
      </c>
      <c r="M59" s="195">
        <f t="shared" si="3"/>
        <v>-1.4410929208722223E-2</v>
      </c>
      <c r="N59" s="194">
        <f>PPCL_NG!M59+PPCL_Spot!M59+GT_NG!M59+GT_Spot!M59+Bawana_NG!M59+Bawana_RLNG!M59+Bawana_Spot!M59</f>
        <v>98.3</v>
      </c>
      <c r="O59" s="194">
        <f>PPCL_NG!T59+PPCL_Spot!T59+GT_NG!T59+GT_Spot!T59+Bawana_NG!T59+Bawana_RLNG!T59+Bawana_Spot!T59</f>
        <v>98.358397499286411</v>
      </c>
      <c r="P59" s="195">
        <f t="shared" si="4"/>
        <v>-5.8397499286414245E-2</v>
      </c>
      <c r="Q59" s="195">
        <f t="shared" si="5"/>
        <v>-0.18999999999998352</v>
      </c>
    </row>
    <row r="60" spans="1:17">
      <c r="A60" s="34" t="s">
        <v>102</v>
      </c>
      <c r="B60" s="194">
        <f>PPCL_NG!I60+PPCL_Spot!I60+GT_NG!I60+GT_Spot!I60+Bawana_NG!I60+Bawana_RLNG!I60+Bawana_Spot!I60</f>
        <v>139.47</v>
      </c>
      <c r="C60" s="194">
        <f>PPCL_NG!P60+PPCL_Spot!P60+GT_NG!P60+GT_Spot!P60+Bawana_NG!P60+Bawana_RLNG!P60+Bawana_Spot!P60</f>
        <v>139.5401456100131</v>
      </c>
      <c r="D60" s="195">
        <f t="shared" si="0"/>
        <v>-7.0145610013099713E-2</v>
      </c>
      <c r="E60" s="194">
        <f>PPCL_NG!J60+PPCL_Spot!J60+GT_NG!J60+GT_Spot!J60+Bawana_NG!J60+Bawana_RLNG!J60+Bawana_Spot!J60</f>
        <v>81.240000000000009</v>
      </c>
      <c r="F60" s="194">
        <f>PPCL_NG!Q60+PPCL_Spot!Q60+GT_NG!Q60+GT_Spot!Q60+Bawana_NG!Q60+Bawana_RLNG!Q60+Bawana_Spot!Q60</f>
        <v>81.28670826256797</v>
      </c>
      <c r="G60" s="195">
        <f t="shared" si="1"/>
        <v>-4.6708262567960901E-2</v>
      </c>
      <c r="H60" s="194">
        <f>PPCL_NG!K60+PPCL_Spot!K60+GT_NG!K60+GT_Spot!K60+Bawana_NG!K60+Bawana_RLNG!K60+Bawana_Spot!K60</f>
        <v>15.2</v>
      </c>
      <c r="I60" s="194">
        <f>PPCL_NG!R60+PPCL_Spot!R60+GT_NG!R60+GT_Spot!R60+Bawana_NG!R60+Bawana_RLNG!R60+Bawana_Spot!R60</f>
        <v>15.200337698923786</v>
      </c>
      <c r="J60" s="195">
        <f t="shared" si="2"/>
        <v>-3.3769892378643362E-4</v>
      </c>
      <c r="K60" s="194">
        <f>PPCL_NG!L60+PPCL_Spot!L60+GT_NG!L60+GT_Spot!L60+Bawana_NG!L60+Bawana_RLNG!L60+Bawana_Spot!L60</f>
        <v>68.08</v>
      </c>
      <c r="L60" s="194">
        <f>PPCL_NG!S60+PPCL_Spot!S60+GT_NG!S60+GT_Spot!S60+Bawana_NG!S60+Bawana_RLNG!S60+Bawana_Spot!S60</f>
        <v>68.094410929208721</v>
      </c>
      <c r="M60" s="195">
        <f t="shared" si="3"/>
        <v>-1.4410929208722223E-2</v>
      </c>
      <c r="N60" s="194">
        <f>PPCL_NG!M60+PPCL_Spot!M60+GT_NG!M60+GT_Spot!M60+Bawana_NG!M60+Bawana_RLNG!M60+Bawana_Spot!M60</f>
        <v>98.3</v>
      </c>
      <c r="O60" s="194">
        <f>PPCL_NG!T60+PPCL_Spot!T60+GT_NG!T60+GT_Spot!T60+Bawana_NG!T60+Bawana_RLNG!T60+Bawana_Spot!T60</f>
        <v>98.358397499286411</v>
      </c>
      <c r="P60" s="195">
        <f t="shared" si="4"/>
        <v>-5.8397499286414245E-2</v>
      </c>
      <c r="Q60" s="195">
        <f t="shared" si="5"/>
        <v>-0.18999999999998352</v>
      </c>
    </row>
    <row r="61" spans="1:17">
      <c r="A61" s="34" t="s">
        <v>103</v>
      </c>
      <c r="B61" s="194">
        <f>PPCL_NG!I61+PPCL_Spot!I61+GT_NG!I61+GT_Spot!I61+Bawana_NG!I61+Bawana_RLNG!I61+Bawana_Spot!I61</f>
        <v>139.47</v>
      </c>
      <c r="C61" s="194">
        <f>PPCL_NG!P61+PPCL_Spot!P61+GT_NG!P61+GT_Spot!P61+Bawana_NG!P61+Bawana_RLNG!P61+Bawana_Spot!P61</f>
        <v>139.5401456100131</v>
      </c>
      <c r="D61" s="195">
        <f t="shared" si="0"/>
        <v>-7.0145610013099713E-2</v>
      </c>
      <c r="E61" s="194">
        <f>PPCL_NG!J61+PPCL_Spot!J61+GT_NG!J61+GT_Spot!J61+Bawana_NG!J61+Bawana_RLNG!J61+Bawana_Spot!J61</f>
        <v>81.240000000000009</v>
      </c>
      <c r="F61" s="194">
        <f>PPCL_NG!Q61+PPCL_Spot!Q61+GT_NG!Q61+GT_Spot!Q61+Bawana_NG!Q61+Bawana_RLNG!Q61+Bawana_Spot!Q61</f>
        <v>81.28670826256797</v>
      </c>
      <c r="G61" s="195">
        <f t="shared" si="1"/>
        <v>-4.6708262567960901E-2</v>
      </c>
      <c r="H61" s="194">
        <f>PPCL_NG!K61+PPCL_Spot!K61+GT_NG!K61+GT_Spot!K61+Bawana_NG!K61+Bawana_RLNG!K61+Bawana_Spot!K61</f>
        <v>15.2</v>
      </c>
      <c r="I61" s="194">
        <f>PPCL_NG!R61+PPCL_Spot!R61+GT_NG!R61+GT_Spot!R61+Bawana_NG!R61+Bawana_RLNG!R61+Bawana_Spot!R61</f>
        <v>15.200337698923786</v>
      </c>
      <c r="J61" s="195">
        <f t="shared" si="2"/>
        <v>-3.3769892378643362E-4</v>
      </c>
      <c r="K61" s="194">
        <f>PPCL_NG!L61+PPCL_Spot!L61+GT_NG!L61+GT_Spot!L61+Bawana_NG!L61+Bawana_RLNG!L61+Bawana_Spot!L61</f>
        <v>68.08</v>
      </c>
      <c r="L61" s="194">
        <f>PPCL_NG!S61+PPCL_Spot!S61+GT_NG!S61+GT_Spot!S61+Bawana_NG!S61+Bawana_RLNG!S61+Bawana_Spot!S61</f>
        <v>68.094410929208721</v>
      </c>
      <c r="M61" s="195">
        <f t="shared" si="3"/>
        <v>-1.4410929208722223E-2</v>
      </c>
      <c r="N61" s="194">
        <f>PPCL_NG!M61+PPCL_Spot!M61+GT_NG!M61+GT_Spot!M61+Bawana_NG!M61+Bawana_RLNG!M61+Bawana_Spot!M61</f>
        <v>98.3</v>
      </c>
      <c r="O61" s="194">
        <f>PPCL_NG!T61+PPCL_Spot!T61+GT_NG!T61+GT_Spot!T61+Bawana_NG!T61+Bawana_RLNG!T61+Bawana_Spot!T61</f>
        <v>98.358397499286411</v>
      </c>
      <c r="P61" s="195">
        <f t="shared" si="4"/>
        <v>-5.8397499286414245E-2</v>
      </c>
      <c r="Q61" s="195">
        <f t="shared" si="5"/>
        <v>-0.18999999999998352</v>
      </c>
    </row>
    <row r="62" spans="1:17">
      <c r="A62" s="34" t="s">
        <v>104</v>
      </c>
      <c r="B62" s="194">
        <f>PPCL_NG!I62+PPCL_Spot!I62+GT_NG!I62+GT_Spot!I62+Bawana_NG!I62+Bawana_RLNG!I62+Bawana_Spot!I62</f>
        <v>139.47</v>
      </c>
      <c r="C62" s="194">
        <f>PPCL_NG!P62+PPCL_Spot!P62+GT_NG!P62+GT_Spot!P62+Bawana_NG!P62+Bawana_RLNG!P62+Bawana_Spot!P62</f>
        <v>139.5401456100131</v>
      </c>
      <c r="D62" s="195">
        <f t="shared" si="0"/>
        <v>-7.0145610013099713E-2</v>
      </c>
      <c r="E62" s="194">
        <f>PPCL_NG!J62+PPCL_Spot!J62+GT_NG!J62+GT_Spot!J62+Bawana_NG!J62+Bawana_RLNG!J62+Bawana_Spot!J62</f>
        <v>81.240000000000009</v>
      </c>
      <c r="F62" s="194">
        <f>PPCL_NG!Q62+PPCL_Spot!Q62+GT_NG!Q62+GT_Spot!Q62+Bawana_NG!Q62+Bawana_RLNG!Q62+Bawana_Spot!Q62</f>
        <v>81.28670826256797</v>
      </c>
      <c r="G62" s="195">
        <f t="shared" si="1"/>
        <v>-4.6708262567960901E-2</v>
      </c>
      <c r="H62" s="194">
        <f>PPCL_NG!K62+PPCL_Spot!K62+GT_NG!K62+GT_Spot!K62+Bawana_NG!K62+Bawana_RLNG!K62+Bawana_Spot!K62</f>
        <v>15.2</v>
      </c>
      <c r="I62" s="194">
        <f>PPCL_NG!R62+PPCL_Spot!R62+GT_NG!R62+GT_Spot!R62+Bawana_NG!R62+Bawana_RLNG!R62+Bawana_Spot!R62</f>
        <v>15.200337698923786</v>
      </c>
      <c r="J62" s="195">
        <f t="shared" si="2"/>
        <v>-3.3769892378643362E-4</v>
      </c>
      <c r="K62" s="194">
        <f>PPCL_NG!L62+PPCL_Spot!L62+GT_NG!L62+GT_Spot!L62+Bawana_NG!L62+Bawana_RLNG!L62+Bawana_Spot!L62</f>
        <v>68.08</v>
      </c>
      <c r="L62" s="194">
        <f>PPCL_NG!S62+PPCL_Spot!S62+GT_NG!S62+GT_Spot!S62+Bawana_NG!S62+Bawana_RLNG!S62+Bawana_Spot!S62</f>
        <v>68.094410929208721</v>
      </c>
      <c r="M62" s="195">
        <f t="shared" si="3"/>
        <v>-1.4410929208722223E-2</v>
      </c>
      <c r="N62" s="194">
        <f>PPCL_NG!M62+PPCL_Spot!M62+GT_NG!M62+GT_Spot!M62+Bawana_NG!M62+Bawana_RLNG!M62+Bawana_Spot!M62</f>
        <v>98.3</v>
      </c>
      <c r="O62" s="194">
        <f>PPCL_NG!T62+PPCL_Spot!T62+GT_NG!T62+GT_Spot!T62+Bawana_NG!T62+Bawana_RLNG!T62+Bawana_Spot!T62</f>
        <v>98.358397499286411</v>
      </c>
      <c r="P62" s="195">
        <f t="shared" si="4"/>
        <v>-5.8397499286414245E-2</v>
      </c>
      <c r="Q62" s="195">
        <f t="shared" si="5"/>
        <v>-0.18999999999998352</v>
      </c>
    </row>
    <row r="63" spans="1:17">
      <c r="A63" s="34" t="s">
        <v>105</v>
      </c>
      <c r="B63" s="194">
        <f>PPCL_NG!I63+PPCL_Spot!I63+GT_NG!I63+GT_Spot!I63+Bawana_NG!I63+Bawana_RLNG!I63+Bawana_Spot!I63</f>
        <v>139.47</v>
      </c>
      <c r="C63" s="194">
        <f>PPCL_NG!P63+PPCL_Spot!P63+GT_NG!P63+GT_Spot!P63+Bawana_NG!P63+Bawana_RLNG!P63+Bawana_Spot!P63</f>
        <v>139.5401456100131</v>
      </c>
      <c r="D63" s="195">
        <f t="shared" si="0"/>
        <v>-7.0145610013099713E-2</v>
      </c>
      <c r="E63" s="194">
        <f>PPCL_NG!J63+PPCL_Spot!J63+GT_NG!J63+GT_Spot!J63+Bawana_NG!J63+Bawana_RLNG!J63+Bawana_Spot!J63</f>
        <v>81.240000000000009</v>
      </c>
      <c r="F63" s="194">
        <f>PPCL_NG!Q63+PPCL_Spot!Q63+GT_NG!Q63+GT_Spot!Q63+Bawana_NG!Q63+Bawana_RLNG!Q63+Bawana_Spot!Q63</f>
        <v>81.28670826256797</v>
      </c>
      <c r="G63" s="195">
        <f t="shared" si="1"/>
        <v>-4.6708262567960901E-2</v>
      </c>
      <c r="H63" s="194">
        <f>PPCL_NG!K63+PPCL_Spot!K63+GT_NG!K63+GT_Spot!K63+Bawana_NG!K63+Bawana_RLNG!K63+Bawana_Spot!K63</f>
        <v>15.2</v>
      </c>
      <c r="I63" s="194">
        <f>PPCL_NG!R63+PPCL_Spot!R63+GT_NG!R63+GT_Spot!R63+Bawana_NG!R63+Bawana_RLNG!R63+Bawana_Spot!R63</f>
        <v>15.200337698923786</v>
      </c>
      <c r="J63" s="195">
        <f t="shared" si="2"/>
        <v>-3.3769892378643362E-4</v>
      </c>
      <c r="K63" s="194">
        <f>PPCL_NG!L63+PPCL_Spot!L63+GT_NG!L63+GT_Spot!L63+Bawana_NG!L63+Bawana_RLNG!L63+Bawana_Spot!L63</f>
        <v>68.08</v>
      </c>
      <c r="L63" s="194">
        <f>PPCL_NG!S63+PPCL_Spot!S63+GT_NG!S63+GT_Spot!S63+Bawana_NG!S63+Bawana_RLNG!S63+Bawana_Spot!S63</f>
        <v>68.094410929208721</v>
      </c>
      <c r="M63" s="195">
        <f t="shared" si="3"/>
        <v>-1.4410929208722223E-2</v>
      </c>
      <c r="N63" s="194">
        <f>PPCL_NG!M63+PPCL_Spot!M63+GT_NG!M63+GT_Spot!M63+Bawana_NG!M63+Bawana_RLNG!M63+Bawana_Spot!M63</f>
        <v>98.3</v>
      </c>
      <c r="O63" s="194">
        <f>PPCL_NG!T63+PPCL_Spot!T63+GT_NG!T63+GT_Spot!T63+Bawana_NG!T63+Bawana_RLNG!T63+Bawana_Spot!T63</f>
        <v>98.358397499286411</v>
      </c>
      <c r="P63" s="195">
        <f t="shared" si="4"/>
        <v>-5.8397499286414245E-2</v>
      </c>
      <c r="Q63" s="195">
        <f t="shared" si="5"/>
        <v>-0.18999999999998352</v>
      </c>
    </row>
    <row r="64" spans="1:17">
      <c r="A64" s="34" t="s">
        <v>106</v>
      </c>
      <c r="B64" s="194">
        <f>PPCL_NG!I64+PPCL_Spot!I64+GT_NG!I64+GT_Spot!I64+Bawana_NG!I64+Bawana_RLNG!I64+Bawana_Spot!I64</f>
        <v>139.47</v>
      </c>
      <c r="C64" s="194">
        <f>PPCL_NG!P64+PPCL_Spot!P64+GT_NG!P64+GT_Spot!P64+Bawana_NG!P64+Bawana_RLNG!P64+Bawana_Spot!P64</f>
        <v>139.5401456100131</v>
      </c>
      <c r="D64" s="195">
        <f t="shared" si="0"/>
        <v>-7.0145610013099713E-2</v>
      </c>
      <c r="E64" s="194">
        <f>PPCL_NG!J64+PPCL_Spot!J64+GT_NG!J64+GT_Spot!J64+Bawana_NG!J64+Bawana_RLNG!J64+Bawana_Spot!J64</f>
        <v>81.240000000000009</v>
      </c>
      <c r="F64" s="194">
        <f>PPCL_NG!Q64+PPCL_Spot!Q64+GT_NG!Q64+GT_Spot!Q64+Bawana_NG!Q64+Bawana_RLNG!Q64+Bawana_Spot!Q64</f>
        <v>81.28670826256797</v>
      </c>
      <c r="G64" s="195">
        <f t="shared" si="1"/>
        <v>-4.6708262567960901E-2</v>
      </c>
      <c r="H64" s="194">
        <f>PPCL_NG!K64+PPCL_Spot!K64+GT_NG!K64+GT_Spot!K64+Bawana_NG!K64+Bawana_RLNG!K64+Bawana_Spot!K64</f>
        <v>15.2</v>
      </c>
      <c r="I64" s="194">
        <f>PPCL_NG!R64+PPCL_Spot!R64+GT_NG!R64+GT_Spot!R64+Bawana_NG!R64+Bawana_RLNG!R64+Bawana_Spot!R64</f>
        <v>15.200337698923786</v>
      </c>
      <c r="J64" s="195">
        <f t="shared" si="2"/>
        <v>-3.3769892378643362E-4</v>
      </c>
      <c r="K64" s="194">
        <f>PPCL_NG!L64+PPCL_Spot!L64+GT_NG!L64+GT_Spot!L64+Bawana_NG!L64+Bawana_RLNG!L64+Bawana_Spot!L64</f>
        <v>68.08</v>
      </c>
      <c r="L64" s="194">
        <f>PPCL_NG!S64+PPCL_Spot!S64+GT_NG!S64+GT_Spot!S64+Bawana_NG!S64+Bawana_RLNG!S64+Bawana_Spot!S64</f>
        <v>68.094410929208721</v>
      </c>
      <c r="M64" s="195">
        <f t="shared" si="3"/>
        <v>-1.4410929208722223E-2</v>
      </c>
      <c r="N64" s="194">
        <f>PPCL_NG!M64+PPCL_Spot!M64+GT_NG!M64+GT_Spot!M64+Bawana_NG!M64+Bawana_RLNG!M64+Bawana_Spot!M64</f>
        <v>98.3</v>
      </c>
      <c r="O64" s="194">
        <f>PPCL_NG!T64+PPCL_Spot!T64+GT_NG!T64+GT_Spot!T64+Bawana_NG!T64+Bawana_RLNG!T64+Bawana_Spot!T64</f>
        <v>98.358397499286411</v>
      </c>
      <c r="P64" s="195">
        <f t="shared" si="4"/>
        <v>-5.8397499286414245E-2</v>
      </c>
      <c r="Q64" s="195">
        <f t="shared" si="5"/>
        <v>-0.18999999999998352</v>
      </c>
    </row>
    <row r="65" spans="1:17">
      <c r="A65" s="34" t="s">
        <v>107</v>
      </c>
      <c r="B65" s="194">
        <f>PPCL_NG!I65+PPCL_Spot!I65+GT_NG!I65+GT_Spot!I65+Bawana_NG!I65+Bawana_RLNG!I65+Bawana_Spot!I65</f>
        <v>139.47</v>
      </c>
      <c r="C65" s="194">
        <f>PPCL_NG!P65+PPCL_Spot!P65+GT_NG!P65+GT_Spot!P65+Bawana_NG!P65+Bawana_RLNG!P65+Bawana_Spot!P65</f>
        <v>139.5401456100131</v>
      </c>
      <c r="D65" s="195">
        <f t="shared" si="0"/>
        <v>-7.0145610013099713E-2</v>
      </c>
      <c r="E65" s="194">
        <f>PPCL_NG!J65+PPCL_Spot!J65+GT_NG!J65+GT_Spot!J65+Bawana_NG!J65+Bawana_RLNG!J65+Bawana_Spot!J65</f>
        <v>81.240000000000009</v>
      </c>
      <c r="F65" s="194">
        <f>PPCL_NG!Q65+PPCL_Spot!Q65+GT_NG!Q65+GT_Spot!Q65+Bawana_NG!Q65+Bawana_RLNG!Q65+Bawana_Spot!Q65</f>
        <v>81.28670826256797</v>
      </c>
      <c r="G65" s="195">
        <f t="shared" si="1"/>
        <v>-4.6708262567960901E-2</v>
      </c>
      <c r="H65" s="194">
        <f>PPCL_NG!K65+PPCL_Spot!K65+GT_NG!K65+GT_Spot!K65+Bawana_NG!K65+Bawana_RLNG!K65+Bawana_Spot!K65</f>
        <v>15.2</v>
      </c>
      <c r="I65" s="194">
        <f>PPCL_NG!R65+PPCL_Spot!R65+GT_NG!R65+GT_Spot!R65+Bawana_NG!R65+Bawana_RLNG!R65+Bawana_Spot!R65</f>
        <v>15.200337698923786</v>
      </c>
      <c r="J65" s="195">
        <f t="shared" si="2"/>
        <v>-3.3769892378643362E-4</v>
      </c>
      <c r="K65" s="194">
        <f>PPCL_NG!L65+PPCL_Spot!L65+GT_NG!L65+GT_Spot!L65+Bawana_NG!L65+Bawana_RLNG!L65+Bawana_Spot!L65</f>
        <v>68.08</v>
      </c>
      <c r="L65" s="194">
        <f>PPCL_NG!S65+PPCL_Spot!S65+GT_NG!S65+GT_Spot!S65+Bawana_NG!S65+Bawana_RLNG!S65+Bawana_Spot!S65</f>
        <v>68.094410929208721</v>
      </c>
      <c r="M65" s="195">
        <f t="shared" si="3"/>
        <v>-1.4410929208722223E-2</v>
      </c>
      <c r="N65" s="194">
        <f>PPCL_NG!M65+PPCL_Spot!M65+GT_NG!M65+GT_Spot!M65+Bawana_NG!M65+Bawana_RLNG!M65+Bawana_Spot!M65</f>
        <v>98.3</v>
      </c>
      <c r="O65" s="194">
        <f>PPCL_NG!T65+PPCL_Spot!T65+GT_NG!T65+GT_Spot!T65+Bawana_NG!T65+Bawana_RLNG!T65+Bawana_Spot!T65</f>
        <v>98.358397499286411</v>
      </c>
      <c r="P65" s="195">
        <f t="shared" si="4"/>
        <v>-5.8397499286414245E-2</v>
      </c>
      <c r="Q65" s="195">
        <f t="shared" si="5"/>
        <v>-0.18999999999998352</v>
      </c>
    </row>
    <row r="66" spans="1:17">
      <c r="A66" s="34" t="s">
        <v>108</v>
      </c>
      <c r="B66" s="194">
        <f>PPCL_NG!I66+PPCL_Spot!I66+GT_NG!I66+GT_Spot!I66+Bawana_NG!I66+Bawana_RLNG!I66+Bawana_Spot!I66</f>
        <v>139.47</v>
      </c>
      <c r="C66" s="194">
        <f>PPCL_NG!P66+PPCL_Spot!P66+GT_NG!P66+GT_Spot!P66+Bawana_NG!P66+Bawana_RLNG!P66+Bawana_Spot!P66</f>
        <v>139.5401456100131</v>
      </c>
      <c r="D66" s="195">
        <f t="shared" si="0"/>
        <v>-7.0145610013099713E-2</v>
      </c>
      <c r="E66" s="194">
        <f>PPCL_NG!J66+PPCL_Spot!J66+GT_NG!J66+GT_Spot!J66+Bawana_NG!J66+Bawana_RLNG!J66+Bawana_Spot!J66</f>
        <v>81.240000000000009</v>
      </c>
      <c r="F66" s="194">
        <f>PPCL_NG!Q66+PPCL_Spot!Q66+GT_NG!Q66+GT_Spot!Q66+Bawana_NG!Q66+Bawana_RLNG!Q66+Bawana_Spot!Q66</f>
        <v>81.28670826256797</v>
      </c>
      <c r="G66" s="195">
        <f t="shared" si="1"/>
        <v>-4.6708262567960901E-2</v>
      </c>
      <c r="H66" s="194">
        <f>PPCL_NG!K66+PPCL_Spot!K66+GT_NG!K66+GT_Spot!K66+Bawana_NG!K66+Bawana_RLNG!K66+Bawana_Spot!K66</f>
        <v>15.2</v>
      </c>
      <c r="I66" s="194">
        <f>PPCL_NG!R66+PPCL_Spot!R66+GT_NG!R66+GT_Spot!R66+Bawana_NG!R66+Bawana_RLNG!R66+Bawana_Spot!R66</f>
        <v>15.200337698923786</v>
      </c>
      <c r="J66" s="195">
        <f t="shared" si="2"/>
        <v>-3.3769892378643362E-4</v>
      </c>
      <c r="K66" s="194">
        <f>PPCL_NG!L66+PPCL_Spot!L66+GT_NG!L66+GT_Spot!L66+Bawana_NG!L66+Bawana_RLNG!L66+Bawana_Spot!L66</f>
        <v>68.08</v>
      </c>
      <c r="L66" s="194">
        <f>PPCL_NG!S66+PPCL_Spot!S66+GT_NG!S66+GT_Spot!S66+Bawana_NG!S66+Bawana_RLNG!S66+Bawana_Spot!S66</f>
        <v>68.094410929208721</v>
      </c>
      <c r="M66" s="195">
        <f t="shared" si="3"/>
        <v>-1.4410929208722223E-2</v>
      </c>
      <c r="N66" s="194">
        <f>PPCL_NG!M66+PPCL_Spot!M66+GT_NG!M66+GT_Spot!M66+Bawana_NG!M66+Bawana_RLNG!M66+Bawana_Spot!M66</f>
        <v>98.3</v>
      </c>
      <c r="O66" s="194">
        <f>PPCL_NG!T66+PPCL_Spot!T66+GT_NG!T66+GT_Spot!T66+Bawana_NG!T66+Bawana_RLNG!T66+Bawana_Spot!T66</f>
        <v>98.358397499286411</v>
      </c>
      <c r="P66" s="195">
        <f t="shared" si="4"/>
        <v>-5.8397499286414245E-2</v>
      </c>
      <c r="Q66" s="195">
        <f t="shared" si="5"/>
        <v>-0.18999999999998352</v>
      </c>
    </row>
    <row r="67" spans="1:17">
      <c r="A67" s="34" t="s">
        <v>109</v>
      </c>
      <c r="B67" s="194">
        <f>PPCL_NG!I67+PPCL_Spot!I67+GT_NG!I67+GT_Spot!I67+Bawana_NG!I67+Bawana_RLNG!I67+Bawana_Spot!I67</f>
        <v>139.47</v>
      </c>
      <c r="C67" s="194">
        <f>PPCL_NG!P67+PPCL_Spot!P67+GT_NG!P67+GT_Spot!P67+Bawana_NG!P67+Bawana_RLNG!P67+Bawana_Spot!P67</f>
        <v>139.5401456100131</v>
      </c>
      <c r="D67" s="195">
        <f t="shared" ref="D67:D99" si="6">B67-C67</f>
        <v>-7.0145610013099713E-2</v>
      </c>
      <c r="E67" s="194">
        <f>PPCL_NG!J67+PPCL_Spot!J67+GT_NG!J67+GT_Spot!J67+Bawana_NG!J67+Bawana_RLNG!J67+Bawana_Spot!J67</f>
        <v>81.240000000000009</v>
      </c>
      <c r="F67" s="194">
        <f>PPCL_NG!Q67+PPCL_Spot!Q67+GT_NG!Q67+GT_Spot!Q67+Bawana_NG!Q67+Bawana_RLNG!Q67+Bawana_Spot!Q67</f>
        <v>81.28670826256797</v>
      </c>
      <c r="G67" s="195">
        <f t="shared" ref="G67:G99" si="7">E67-F67</f>
        <v>-4.6708262567960901E-2</v>
      </c>
      <c r="H67" s="194">
        <f>PPCL_NG!K67+PPCL_Spot!K67+GT_NG!K67+GT_Spot!K67+Bawana_NG!K67+Bawana_RLNG!K67+Bawana_Spot!K67</f>
        <v>15.2</v>
      </c>
      <c r="I67" s="194">
        <f>PPCL_NG!R67+PPCL_Spot!R67+GT_NG!R67+GT_Spot!R67+Bawana_NG!R67+Bawana_RLNG!R67+Bawana_Spot!R67</f>
        <v>15.200337698923786</v>
      </c>
      <c r="J67" s="195">
        <f t="shared" ref="J67:J99" si="8">H67-I67</f>
        <v>-3.3769892378643362E-4</v>
      </c>
      <c r="K67" s="194">
        <f>PPCL_NG!L67+PPCL_Spot!L67+GT_NG!L67+GT_Spot!L67+Bawana_NG!L67+Bawana_RLNG!L67+Bawana_Spot!L67</f>
        <v>68.08</v>
      </c>
      <c r="L67" s="194">
        <f>PPCL_NG!S67+PPCL_Spot!S67+GT_NG!S67+GT_Spot!S67+Bawana_NG!S67+Bawana_RLNG!S67+Bawana_Spot!S67</f>
        <v>68.094410929208721</v>
      </c>
      <c r="M67" s="195">
        <f t="shared" ref="M67:M99" si="9">K67-L67</f>
        <v>-1.4410929208722223E-2</v>
      </c>
      <c r="N67" s="194">
        <f>PPCL_NG!M67+PPCL_Spot!M67+GT_NG!M67+GT_Spot!M67+Bawana_NG!M67+Bawana_RLNG!M67+Bawana_Spot!M67</f>
        <v>98.3</v>
      </c>
      <c r="O67" s="194">
        <f>PPCL_NG!T67+PPCL_Spot!T67+GT_NG!T67+GT_Spot!T67+Bawana_NG!T67+Bawana_RLNG!T67+Bawana_Spot!T67</f>
        <v>98.358397499286411</v>
      </c>
      <c r="P67" s="195">
        <f t="shared" ref="P67:P99" si="10">N67-O67</f>
        <v>-5.8397499286414245E-2</v>
      </c>
      <c r="Q67" s="195">
        <f t="shared" si="5"/>
        <v>-0.18999999999998352</v>
      </c>
    </row>
    <row r="68" spans="1:17">
      <c r="A68" s="34" t="s">
        <v>110</v>
      </c>
      <c r="B68" s="194">
        <f>PPCL_NG!I68+PPCL_Spot!I68+GT_NG!I68+GT_Spot!I68+Bawana_NG!I68+Bawana_RLNG!I68+Bawana_Spot!I68</f>
        <v>139.47</v>
      </c>
      <c r="C68" s="194">
        <f>PPCL_NG!P68+PPCL_Spot!P68+GT_NG!P68+GT_Spot!P68+Bawana_NG!P68+Bawana_RLNG!P68+Bawana_Spot!P68</f>
        <v>139.5401456100131</v>
      </c>
      <c r="D68" s="195">
        <f t="shared" si="6"/>
        <v>-7.0145610013099713E-2</v>
      </c>
      <c r="E68" s="194">
        <f>PPCL_NG!J68+PPCL_Spot!J68+GT_NG!J68+GT_Spot!J68+Bawana_NG!J68+Bawana_RLNG!J68+Bawana_Spot!J68</f>
        <v>81.240000000000009</v>
      </c>
      <c r="F68" s="194">
        <f>PPCL_NG!Q68+PPCL_Spot!Q68+GT_NG!Q68+GT_Spot!Q68+Bawana_NG!Q68+Bawana_RLNG!Q68+Bawana_Spot!Q68</f>
        <v>81.28670826256797</v>
      </c>
      <c r="G68" s="195">
        <f t="shared" si="7"/>
        <v>-4.6708262567960901E-2</v>
      </c>
      <c r="H68" s="194">
        <f>PPCL_NG!K68+PPCL_Spot!K68+GT_NG!K68+GT_Spot!K68+Bawana_NG!K68+Bawana_RLNG!K68+Bawana_Spot!K68</f>
        <v>15.2</v>
      </c>
      <c r="I68" s="194">
        <f>PPCL_NG!R68+PPCL_Spot!R68+GT_NG!R68+GT_Spot!R68+Bawana_NG!R68+Bawana_RLNG!R68+Bawana_Spot!R68</f>
        <v>15.200337698923786</v>
      </c>
      <c r="J68" s="195">
        <f t="shared" si="8"/>
        <v>-3.3769892378643362E-4</v>
      </c>
      <c r="K68" s="194">
        <f>PPCL_NG!L68+PPCL_Spot!L68+GT_NG!L68+GT_Spot!L68+Bawana_NG!L68+Bawana_RLNG!L68+Bawana_Spot!L68</f>
        <v>68.08</v>
      </c>
      <c r="L68" s="194">
        <f>PPCL_NG!S68+PPCL_Spot!S68+GT_NG!S68+GT_Spot!S68+Bawana_NG!S68+Bawana_RLNG!S68+Bawana_Spot!S68</f>
        <v>68.094410929208721</v>
      </c>
      <c r="M68" s="195">
        <f t="shared" si="9"/>
        <v>-1.4410929208722223E-2</v>
      </c>
      <c r="N68" s="194">
        <f>PPCL_NG!M68+PPCL_Spot!M68+GT_NG!M68+GT_Spot!M68+Bawana_NG!M68+Bawana_RLNG!M68+Bawana_Spot!M68</f>
        <v>98.3</v>
      </c>
      <c r="O68" s="194">
        <f>PPCL_NG!T68+PPCL_Spot!T68+GT_NG!T68+GT_Spot!T68+Bawana_NG!T68+Bawana_RLNG!T68+Bawana_Spot!T68</f>
        <v>98.358397499286411</v>
      </c>
      <c r="P68" s="195">
        <f t="shared" si="10"/>
        <v>-5.8397499286414245E-2</v>
      </c>
      <c r="Q68" s="195">
        <f t="shared" ref="Q68:Q99" si="11">D68+G68+J68+M68+P68</f>
        <v>-0.18999999999998352</v>
      </c>
    </row>
    <row r="69" spans="1:17">
      <c r="A69" s="34" t="s">
        <v>111</v>
      </c>
      <c r="B69" s="194">
        <f>PPCL_NG!I69+PPCL_Spot!I69+GT_NG!I69+GT_Spot!I69+Bawana_NG!I69+Bawana_RLNG!I69+Bawana_Spot!I69</f>
        <v>139.71</v>
      </c>
      <c r="C69" s="194">
        <f>PPCL_NG!P69+PPCL_Spot!P69+GT_NG!P69+GT_Spot!P69+Bawana_NG!P69+Bawana_RLNG!P69+Bawana_Spot!P69</f>
        <v>139.78401997978045</v>
      </c>
      <c r="D69" s="195">
        <f t="shared" si="6"/>
        <v>-7.4019979780445055E-2</v>
      </c>
      <c r="E69" s="194">
        <f>PPCL_NG!J69+PPCL_Spot!J69+GT_NG!J69+GT_Spot!J69+Bawana_NG!J69+Bawana_RLNG!J69+Bawana_Spot!J69</f>
        <v>81.180000000000007</v>
      </c>
      <c r="F69" s="194">
        <f>PPCL_NG!Q69+PPCL_Spot!Q69+GT_NG!Q69+GT_Spot!Q69+Bawana_NG!Q69+Bawana_RLNG!Q69+Bawana_Spot!Q69</f>
        <v>81.228948421687249</v>
      </c>
      <c r="G69" s="195">
        <f t="shared" si="7"/>
        <v>-4.8948421687242671E-2</v>
      </c>
      <c r="H69" s="194">
        <f>PPCL_NG!K69+PPCL_Spot!K69+GT_NG!K69+GT_Spot!K69+Bawana_NG!K69+Bawana_RLNG!K69+Bawana_Spot!K69</f>
        <v>15.2</v>
      </c>
      <c r="I69" s="194">
        <f>PPCL_NG!R69+PPCL_Spot!R69+GT_NG!R69+GT_Spot!R69+Bawana_NG!R69+Bawana_RLNG!R69+Bawana_Spot!R69</f>
        <v>15.200607831677381</v>
      </c>
      <c r="J69" s="195">
        <f t="shared" si="8"/>
        <v>-6.0783167738165389E-4</v>
      </c>
      <c r="K69" s="194">
        <f>PPCL_NG!L69+PPCL_Spot!L69+GT_NG!L69+GT_Spot!L69+Bawana_NG!L69+Bawana_RLNG!L69+Bawana_Spot!L69</f>
        <v>68.05</v>
      </c>
      <c r="L69" s="194">
        <f>PPCL_NG!S69+PPCL_Spot!S69+GT_NG!S69+GT_Spot!S69+Bawana_NG!S69+Bawana_RLNG!S69+Bawana_Spot!S69</f>
        <v>68.065318926803428</v>
      </c>
      <c r="M69" s="195">
        <f t="shared" si="9"/>
        <v>-1.5318926803431054E-2</v>
      </c>
      <c r="N69" s="194">
        <f>PPCL_NG!M69+PPCL_Spot!M69+GT_NG!M69+GT_Spot!M69+Bawana_NG!M69+Bawana_RLNG!M69+Bawana_Spot!M69</f>
        <v>98.22</v>
      </c>
      <c r="O69" s="194">
        <f>PPCL_NG!T69+PPCL_Spot!T69+GT_NG!T69+GT_Spot!T69+Bawana_NG!T69+Bawana_RLNG!T69+Bawana_Spot!T69</f>
        <v>98.281104840051469</v>
      </c>
      <c r="P69" s="195">
        <f t="shared" si="10"/>
        <v>-6.1104840051470433E-2</v>
      </c>
      <c r="Q69" s="195">
        <f t="shared" si="11"/>
        <v>-0.19999999999997087</v>
      </c>
    </row>
    <row r="70" spans="1:17">
      <c r="A70" s="34" t="s">
        <v>112</v>
      </c>
      <c r="B70" s="194">
        <f>PPCL_NG!I70+PPCL_Spot!I70+GT_NG!I70+GT_Spot!I70+Bawana_NG!I70+Bawana_RLNG!I70+Bawana_Spot!I70</f>
        <v>139.71</v>
      </c>
      <c r="C70" s="194">
        <f>PPCL_NG!P70+PPCL_Spot!P70+GT_NG!P70+GT_Spot!P70+Bawana_NG!P70+Bawana_RLNG!P70+Bawana_Spot!P70</f>
        <v>139.78401997978045</v>
      </c>
      <c r="D70" s="195">
        <f t="shared" si="6"/>
        <v>-7.4019979780445055E-2</v>
      </c>
      <c r="E70" s="194">
        <f>PPCL_NG!J70+PPCL_Spot!J70+GT_NG!J70+GT_Spot!J70+Bawana_NG!J70+Bawana_RLNG!J70+Bawana_Spot!J70</f>
        <v>81.180000000000007</v>
      </c>
      <c r="F70" s="194">
        <f>PPCL_NG!Q70+PPCL_Spot!Q70+GT_NG!Q70+GT_Spot!Q70+Bawana_NG!Q70+Bawana_RLNG!Q70+Bawana_Spot!Q70</f>
        <v>81.228948421687249</v>
      </c>
      <c r="G70" s="195">
        <f t="shared" si="7"/>
        <v>-4.8948421687242671E-2</v>
      </c>
      <c r="H70" s="194">
        <f>PPCL_NG!K70+PPCL_Spot!K70+GT_NG!K70+GT_Spot!K70+Bawana_NG!K70+Bawana_RLNG!K70+Bawana_Spot!K70</f>
        <v>15.2</v>
      </c>
      <c r="I70" s="194">
        <f>PPCL_NG!R70+PPCL_Spot!R70+GT_NG!R70+GT_Spot!R70+Bawana_NG!R70+Bawana_RLNG!R70+Bawana_Spot!R70</f>
        <v>15.200607831677381</v>
      </c>
      <c r="J70" s="195">
        <f t="shared" si="8"/>
        <v>-6.0783167738165389E-4</v>
      </c>
      <c r="K70" s="194">
        <f>PPCL_NG!L70+PPCL_Spot!L70+GT_NG!L70+GT_Spot!L70+Bawana_NG!L70+Bawana_RLNG!L70+Bawana_Spot!L70</f>
        <v>68.05</v>
      </c>
      <c r="L70" s="194">
        <f>PPCL_NG!S70+PPCL_Spot!S70+GT_NG!S70+GT_Spot!S70+Bawana_NG!S70+Bawana_RLNG!S70+Bawana_Spot!S70</f>
        <v>68.065318926803428</v>
      </c>
      <c r="M70" s="195">
        <f t="shared" si="9"/>
        <v>-1.5318926803431054E-2</v>
      </c>
      <c r="N70" s="194">
        <f>PPCL_NG!M70+PPCL_Spot!M70+GT_NG!M70+GT_Spot!M70+Bawana_NG!M70+Bawana_RLNG!M70+Bawana_Spot!M70</f>
        <v>98.22</v>
      </c>
      <c r="O70" s="194">
        <f>PPCL_NG!T70+PPCL_Spot!T70+GT_NG!T70+GT_Spot!T70+Bawana_NG!T70+Bawana_RLNG!T70+Bawana_Spot!T70</f>
        <v>98.281104840051469</v>
      </c>
      <c r="P70" s="195">
        <f t="shared" si="10"/>
        <v>-6.1104840051470433E-2</v>
      </c>
      <c r="Q70" s="195">
        <f t="shared" si="11"/>
        <v>-0.19999999999997087</v>
      </c>
    </row>
    <row r="71" spans="1:17">
      <c r="A71" s="34" t="s">
        <v>113</v>
      </c>
      <c r="B71" s="194">
        <f>PPCL_NG!I71+PPCL_Spot!I71+GT_NG!I71+GT_Spot!I71+Bawana_NG!I71+Bawana_RLNG!I71+Bawana_Spot!I71</f>
        <v>140.71</v>
      </c>
      <c r="C71" s="194">
        <f>PPCL_NG!P71+PPCL_Spot!P71+GT_NG!P71+GT_Spot!P71+Bawana_NG!P71+Bawana_RLNG!P71+Bawana_Spot!P71</f>
        <v>140.7876085200416</v>
      </c>
      <c r="D71" s="195">
        <f t="shared" si="6"/>
        <v>-7.7608520041593465E-2</v>
      </c>
      <c r="E71" s="194">
        <f>PPCL_NG!J71+PPCL_Spot!J71+GT_NG!J71+GT_Spot!J71+Bawana_NG!J71+Bawana_RLNG!J71+Bawana_Spot!J71</f>
        <v>81.180000000000007</v>
      </c>
      <c r="F71" s="194">
        <f>PPCL_NG!Q71+PPCL_Spot!Q71+GT_NG!Q71+GT_Spot!Q71+Bawana_NG!Q71+Bawana_RLNG!Q71+Bawana_Spot!Q71</f>
        <v>81.227518724372047</v>
      </c>
      <c r="G71" s="195">
        <f t="shared" si="7"/>
        <v>-4.7518724372039856E-2</v>
      </c>
      <c r="H71" s="194">
        <f>PPCL_NG!K71+PPCL_Spot!K71+GT_NG!K71+GT_Spot!K71+Bawana_NG!K71+Bawana_RLNG!K71+Bawana_Spot!K71</f>
        <v>15.2</v>
      </c>
      <c r="I71" s="194">
        <f>PPCL_NG!R71+PPCL_Spot!R71+GT_NG!R71+GT_Spot!R71+Bawana_NG!R71+Bawana_RLNG!R71+Bawana_Spot!R71</f>
        <v>15.200607831677381</v>
      </c>
      <c r="J71" s="195">
        <f t="shared" si="8"/>
        <v>-6.0783167738165389E-4</v>
      </c>
      <c r="K71" s="194">
        <f>PPCL_NG!L71+PPCL_Spot!L71+GT_NG!L71+GT_Spot!L71+Bawana_NG!L71+Bawana_RLNG!L71+Bawana_Spot!L71</f>
        <v>68.05</v>
      </c>
      <c r="L71" s="194">
        <f>PPCL_NG!S71+PPCL_Spot!S71+GT_NG!S71+GT_Spot!S71+Bawana_NG!S71+Bawana_RLNG!S71+Bawana_Spot!S71</f>
        <v>68.064947205501483</v>
      </c>
      <c r="M71" s="195">
        <f t="shared" si="9"/>
        <v>-1.4947205501485428E-2</v>
      </c>
      <c r="N71" s="194">
        <f>PPCL_NG!M71+PPCL_Spot!M71+GT_NG!M71+GT_Spot!M71+Bawana_NG!M71+Bawana_RLNG!M71+Bawana_Spot!M71</f>
        <v>98.22</v>
      </c>
      <c r="O71" s="194">
        <f>PPCL_NG!T71+PPCL_Spot!T71+GT_NG!T71+GT_Spot!T71+Bawana_NG!T71+Bawana_RLNG!T71+Bawana_Spot!T71</f>
        <v>98.279317718407469</v>
      </c>
      <c r="P71" s="195">
        <f t="shared" si="10"/>
        <v>-5.9317718407470466E-2</v>
      </c>
      <c r="Q71" s="195">
        <f t="shared" si="11"/>
        <v>-0.19999999999997087</v>
      </c>
    </row>
    <row r="72" spans="1:17">
      <c r="A72" s="34" t="s">
        <v>114</v>
      </c>
      <c r="B72" s="194">
        <f>PPCL_NG!I72+PPCL_Spot!I72+GT_NG!I72+GT_Spot!I72+Bawana_NG!I72+Bawana_RLNG!I72+Bawana_Spot!I72</f>
        <v>140.71</v>
      </c>
      <c r="C72" s="194">
        <f>PPCL_NG!P72+PPCL_Spot!P72+GT_NG!P72+GT_Spot!P72+Bawana_NG!P72+Bawana_RLNG!P72+Bawana_Spot!P72</f>
        <v>140.7876085200416</v>
      </c>
      <c r="D72" s="195">
        <f t="shared" si="6"/>
        <v>-7.7608520041593465E-2</v>
      </c>
      <c r="E72" s="194">
        <f>PPCL_NG!J72+PPCL_Spot!J72+GT_NG!J72+GT_Spot!J72+Bawana_NG!J72+Bawana_RLNG!J72+Bawana_Spot!J72</f>
        <v>81.180000000000007</v>
      </c>
      <c r="F72" s="194">
        <f>PPCL_NG!Q72+PPCL_Spot!Q72+GT_NG!Q72+GT_Spot!Q72+Bawana_NG!Q72+Bawana_RLNG!Q72+Bawana_Spot!Q72</f>
        <v>81.227518724372047</v>
      </c>
      <c r="G72" s="195">
        <f t="shared" si="7"/>
        <v>-4.7518724372039856E-2</v>
      </c>
      <c r="H72" s="194">
        <f>PPCL_NG!K72+PPCL_Spot!K72+GT_NG!K72+GT_Spot!K72+Bawana_NG!K72+Bawana_RLNG!K72+Bawana_Spot!K72</f>
        <v>15.2</v>
      </c>
      <c r="I72" s="194">
        <f>PPCL_NG!R72+PPCL_Spot!R72+GT_NG!R72+GT_Spot!R72+Bawana_NG!R72+Bawana_RLNG!R72+Bawana_Spot!R72</f>
        <v>15.200607831677381</v>
      </c>
      <c r="J72" s="195">
        <f t="shared" si="8"/>
        <v>-6.0783167738165389E-4</v>
      </c>
      <c r="K72" s="194">
        <f>PPCL_NG!L72+PPCL_Spot!L72+GT_NG!L72+GT_Spot!L72+Bawana_NG!L72+Bawana_RLNG!L72+Bawana_Spot!L72</f>
        <v>68.05</v>
      </c>
      <c r="L72" s="194">
        <f>PPCL_NG!S72+PPCL_Spot!S72+GT_NG!S72+GT_Spot!S72+Bawana_NG!S72+Bawana_RLNG!S72+Bawana_Spot!S72</f>
        <v>68.064947205501483</v>
      </c>
      <c r="M72" s="195">
        <f t="shared" si="9"/>
        <v>-1.4947205501485428E-2</v>
      </c>
      <c r="N72" s="194">
        <f>PPCL_NG!M72+PPCL_Spot!M72+GT_NG!M72+GT_Spot!M72+Bawana_NG!M72+Bawana_RLNG!M72+Bawana_Spot!M72</f>
        <v>98.22</v>
      </c>
      <c r="O72" s="194">
        <f>PPCL_NG!T72+PPCL_Spot!T72+GT_NG!T72+GT_Spot!T72+Bawana_NG!T72+Bawana_RLNG!T72+Bawana_Spot!T72</f>
        <v>98.279317718407469</v>
      </c>
      <c r="P72" s="195">
        <f t="shared" si="10"/>
        <v>-5.9317718407470466E-2</v>
      </c>
      <c r="Q72" s="195">
        <f t="shared" si="11"/>
        <v>-0.19999999999997087</v>
      </c>
    </row>
    <row r="73" spans="1:17">
      <c r="A73" s="34" t="s">
        <v>115</v>
      </c>
      <c r="B73" s="194">
        <f>PPCL_NG!I73+PPCL_Spot!I73+GT_NG!I73+GT_Spot!I73+Bawana_NG!I73+Bawana_RLNG!I73+Bawana_Spot!I73</f>
        <v>140.71</v>
      </c>
      <c r="C73" s="194">
        <f>PPCL_NG!P73+PPCL_Spot!P73+GT_NG!P73+GT_Spot!P73+Bawana_NG!P73+Bawana_RLNG!P73+Bawana_Spot!P73</f>
        <v>140.7876085200416</v>
      </c>
      <c r="D73" s="195">
        <f t="shared" si="6"/>
        <v>-7.7608520041593465E-2</v>
      </c>
      <c r="E73" s="194">
        <f>PPCL_NG!J73+PPCL_Spot!J73+GT_NG!J73+GT_Spot!J73+Bawana_NG!J73+Bawana_RLNG!J73+Bawana_Spot!J73</f>
        <v>81.180000000000007</v>
      </c>
      <c r="F73" s="194">
        <f>PPCL_NG!Q73+PPCL_Spot!Q73+GT_NG!Q73+GT_Spot!Q73+Bawana_NG!Q73+Bawana_RLNG!Q73+Bawana_Spot!Q73</f>
        <v>81.227518724372047</v>
      </c>
      <c r="G73" s="195">
        <f t="shared" si="7"/>
        <v>-4.7518724372039856E-2</v>
      </c>
      <c r="H73" s="194">
        <f>PPCL_NG!K73+PPCL_Spot!K73+GT_NG!K73+GT_Spot!K73+Bawana_NG!K73+Bawana_RLNG!K73+Bawana_Spot!K73</f>
        <v>15.2</v>
      </c>
      <c r="I73" s="194">
        <f>PPCL_NG!R73+PPCL_Spot!R73+GT_NG!R73+GT_Spot!R73+Bawana_NG!R73+Bawana_RLNG!R73+Bawana_Spot!R73</f>
        <v>15.200607831677381</v>
      </c>
      <c r="J73" s="195">
        <f t="shared" si="8"/>
        <v>-6.0783167738165389E-4</v>
      </c>
      <c r="K73" s="194">
        <f>PPCL_NG!L73+PPCL_Spot!L73+GT_NG!L73+GT_Spot!L73+Bawana_NG!L73+Bawana_RLNG!L73+Bawana_Spot!L73</f>
        <v>68.05</v>
      </c>
      <c r="L73" s="194">
        <f>PPCL_NG!S73+PPCL_Spot!S73+GT_NG!S73+GT_Spot!S73+Bawana_NG!S73+Bawana_RLNG!S73+Bawana_Spot!S73</f>
        <v>68.064947205501483</v>
      </c>
      <c r="M73" s="195">
        <f t="shared" si="9"/>
        <v>-1.4947205501485428E-2</v>
      </c>
      <c r="N73" s="194">
        <f>PPCL_NG!M73+PPCL_Spot!M73+GT_NG!M73+GT_Spot!M73+Bawana_NG!M73+Bawana_RLNG!M73+Bawana_Spot!M73</f>
        <v>98.22</v>
      </c>
      <c r="O73" s="194">
        <f>PPCL_NG!T73+PPCL_Spot!T73+GT_NG!T73+GT_Spot!T73+Bawana_NG!T73+Bawana_RLNG!T73+Bawana_Spot!T73</f>
        <v>98.279317718407469</v>
      </c>
      <c r="P73" s="195">
        <f t="shared" si="10"/>
        <v>-5.9317718407470466E-2</v>
      </c>
      <c r="Q73" s="195">
        <f t="shared" si="11"/>
        <v>-0.19999999999997087</v>
      </c>
    </row>
    <row r="74" spans="1:17">
      <c r="A74" s="34" t="s">
        <v>116</v>
      </c>
      <c r="B74" s="194">
        <f>PPCL_NG!I74+PPCL_Spot!I74+GT_NG!I74+GT_Spot!I74+Bawana_NG!I74+Bawana_RLNG!I74+Bawana_Spot!I74</f>
        <v>140.71</v>
      </c>
      <c r="C74" s="194">
        <f>PPCL_NG!P74+PPCL_Spot!P74+GT_NG!P74+GT_Spot!P74+Bawana_NG!P74+Bawana_RLNG!P74+Bawana_Spot!P74</f>
        <v>140.7876085200416</v>
      </c>
      <c r="D74" s="195">
        <f t="shared" si="6"/>
        <v>-7.7608520041593465E-2</v>
      </c>
      <c r="E74" s="194">
        <f>PPCL_NG!J74+PPCL_Spot!J74+GT_NG!J74+GT_Spot!J74+Bawana_NG!J74+Bawana_RLNG!J74+Bawana_Spot!J74</f>
        <v>81.180000000000007</v>
      </c>
      <c r="F74" s="194">
        <f>PPCL_NG!Q74+PPCL_Spot!Q74+GT_NG!Q74+GT_Spot!Q74+Bawana_NG!Q74+Bawana_RLNG!Q74+Bawana_Spot!Q74</f>
        <v>81.227518724372047</v>
      </c>
      <c r="G74" s="195">
        <f t="shared" si="7"/>
        <v>-4.7518724372039856E-2</v>
      </c>
      <c r="H74" s="194">
        <f>PPCL_NG!K74+PPCL_Spot!K74+GT_NG!K74+GT_Spot!K74+Bawana_NG!K74+Bawana_RLNG!K74+Bawana_Spot!K74</f>
        <v>15.2</v>
      </c>
      <c r="I74" s="194">
        <f>PPCL_NG!R74+PPCL_Spot!R74+GT_NG!R74+GT_Spot!R74+Bawana_NG!R74+Bawana_RLNG!R74+Bawana_Spot!R74</f>
        <v>15.200607831677381</v>
      </c>
      <c r="J74" s="195">
        <f t="shared" si="8"/>
        <v>-6.0783167738165389E-4</v>
      </c>
      <c r="K74" s="194">
        <f>PPCL_NG!L74+PPCL_Spot!L74+GT_NG!L74+GT_Spot!L74+Bawana_NG!L74+Bawana_RLNG!L74+Bawana_Spot!L74</f>
        <v>68.05</v>
      </c>
      <c r="L74" s="194">
        <f>PPCL_NG!S74+PPCL_Spot!S74+GT_NG!S74+GT_Spot!S74+Bawana_NG!S74+Bawana_RLNG!S74+Bawana_Spot!S74</f>
        <v>68.064947205501483</v>
      </c>
      <c r="M74" s="195">
        <f t="shared" si="9"/>
        <v>-1.4947205501485428E-2</v>
      </c>
      <c r="N74" s="194">
        <f>PPCL_NG!M74+PPCL_Spot!M74+GT_NG!M74+GT_Spot!M74+Bawana_NG!M74+Bawana_RLNG!M74+Bawana_Spot!M74</f>
        <v>98.22</v>
      </c>
      <c r="O74" s="194">
        <f>PPCL_NG!T74+PPCL_Spot!T74+GT_NG!T74+GT_Spot!T74+Bawana_NG!T74+Bawana_RLNG!T74+Bawana_Spot!T74</f>
        <v>98.279317718407469</v>
      </c>
      <c r="P74" s="195">
        <f t="shared" si="10"/>
        <v>-5.9317718407470466E-2</v>
      </c>
      <c r="Q74" s="195">
        <f t="shared" si="11"/>
        <v>-0.19999999999997087</v>
      </c>
    </row>
    <row r="75" spans="1:17">
      <c r="A75" s="34" t="s">
        <v>117</v>
      </c>
      <c r="B75" s="194">
        <f>PPCL_NG!I75+PPCL_Spot!I75+GT_NG!I75+GT_Spot!I75+Bawana_NG!I75+Bawana_RLNG!I75+Bawana_Spot!I75</f>
        <v>140.71</v>
      </c>
      <c r="C75" s="194">
        <f>PPCL_NG!P75+PPCL_Spot!P75+GT_NG!P75+GT_Spot!P75+Bawana_NG!P75+Bawana_RLNG!P75+Bawana_Spot!P75</f>
        <v>140.90566952880027</v>
      </c>
      <c r="D75" s="195">
        <f t="shared" si="6"/>
        <v>-0.19566952880026633</v>
      </c>
      <c r="E75" s="194">
        <f>PPCL_NG!J75+PPCL_Spot!J75+GT_NG!J75+GT_Spot!J75+Bawana_NG!J75+Bawana_RLNG!J75+Bawana_Spot!J75</f>
        <v>81.180000000000007</v>
      </c>
      <c r="F75" s="194">
        <f>PPCL_NG!Q75+PPCL_Spot!Q75+GT_NG!Q75+GT_Spot!Q75+Bawana_NG!Q75+Bawana_RLNG!Q75+Bawana_Spot!Q75</f>
        <v>81.30000437825305</v>
      </c>
      <c r="G75" s="195">
        <f t="shared" si="7"/>
        <v>-0.12000437825304289</v>
      </c>
      <c r="H75" s="194">
        <f>PPCL_NG!K75+PPCL_Spot!K75+GT_NG!K75+GT_Spot!K75+Bawana_NG!K75+Bawana_RLNG!K75+Bawana_Spot!K75</f>
        <v>15.2</v>
      </c>
      <c r="I75" s="194">
        <f>PPCL_NG!R75+PPCL_Spot!R75+GT_NG!R75+GT_Spot!R75+Bawana_NG!R75+Bawana_RLNG!R75+Bawana_Spot!R75</f>
        <v>15.200607831677381</v>
      </c>
      <c r="J75" s="195">
        <f t="shared" si="8"/>
        <v>-6.0783167738165389E-4</v>
      </c>
      <c r="K75" s="194">
        <f>PPCL_NG!L75+PPCL_Spot!L75+GT_NG!L75+GT_Spot!L75+Bawana_NG!L75+Bawana_RLNG!L75+Bawana_Spot!L75</f>
        <v>68.05</v>
      </c>
      <c r="L75" s="194">
        <f>PPCL_NG!S75+PPCL_Spot!S75+GT_NG!S75+GT_Spot!S75+Bawana_NG!S75+Bawana_RLNG!S75+Bawana_Spot!S75</f>
        <v>68.083793475510532</v>
      </c>
      <c r="M75" s="195">
        <f t="shared" si="9"/>
        <v>-3.3793475510535131E-2</v>
      </c>
      <c r="N75" s="194">
        <f>PPCL_NG!M75+PPCL_Spot!M75+GT_NG!M75+GT_Spot!M75+Bawana_NG!M75+Bawana_RLNG!M75+Bawana_Spot!M75</f>
        <v>98.22</v>
      </c>
      <c r="O75" s="194">
        <f>PPCL_NG!T75+PPCL_Spot!T75+GT_NG!T75+GT_Spot!T75+Bawana_NG!T75+Bawana_RLNG!T75+Bawana_Spot!T75</f>
        <v>98.369924785758712</v>
      </c>
      <c r="P75" s="195">
        <f t="shared" si="10"/>
        <v>-0.1499247857587136</v>
      </c>
      <c r="Q75" s="195">
        <f t="shared" si="11"/>
        <v>-0.4999999999999396</v>
      </c>
    </row>
    <row r="76" spans="1:17">
      <c r="A76" s="34" t="s">
        <v>118</v>
      </c>
      <c r="B76" s="194">
        <f>PPCL_NG!I76+PPCL_Spot!I76+GT_NG!I76+GT_Spot!I76+Bawana_NG!I76+Bawana_RLNG!I76+Bawana_Spot!I76</f>
        <v>140.71</v>
      </c>
      <c r="C76" s="194">
        <f>PPCL_NG!P76+PPCL_Spot!P76+GT_NG!P76+GT_Spot!P76+Bawana_NG!P76+Bawana_RLNG!P76+Bawana_Spot!P76</f>
        <v>140.90566952880027</v>
      </c>
      <c r="D76" s="195">
        <f t="shared" si="6"/>
        <v>-0.19566952880026633</v>
      </c>
      <c r="E76" s="194">
        <f>PPCL_NG!J76+PPCL_Spot!J76+GT_NG!J76+GT_Spot!J76+Bawana_NG!J76+Bawana_RLNG!J76+Bawana_Spot!J76</f>
        <v>81.180000000000007</v>
      </c>
      <c r="F76" s="194">
        <f>PPCL_NG!Q76+PPCL_Spot!Q76+GT_NG!Q76+GT_Spot!Q76+Bawana_NG!Q76+Bawana_RLNG!Q76+Bawana_Spot!Q76</f>
        <v>81.30000437825305</v>
      </c>
      <c r="G76" s="195">
        <f t="shared" si="7"/>
        <v>-0.12000437825304289</v>
      </c>
      <c r="H76" s="194">
        <f>PPCL_NG!K76+PPCL_Spot!K76+GT_NG!K76+GT_Spot!K76+Bawana_NG!K76+Bawana_RLNG!K76+Bawana_Spot!K76</f>
        <v>15.2</v>
      </c>
      <c r="I76" s="194">
        <f>PPCL_NG!R76+PPCL_Spot!R76+GT_NG!R76+GT_Spot!R76+Bawana_NG!R76+Bawana_RLNG!R76+Bawana_Spot!R76</f>
        <v>15.200607831677381</v>
      </c>
      <c r="J76" s="195">
        <f t="shared" si="8"/>
        <v>-6.0783167738165389E-4</v>
      </c>
      <c r="K76" s="194">
        <f>PPCL_NG!L76+PPCL_Spot!L76+GT_NG!L76+GT_Spot!L76+Bawana_NG!L76+Bawana_RLNG!L76+Bawana_Spot!L76</f>
        <v>68.05</v>
      </c>
      <c r="L76" s="194">
        <f>PPCL_NG!S76+PPCL_Spot!S76+GT_NG!S76+GT_Spot!S76+Bawana_NG!S76+Bawana_RLNG!S76+Bawana_Spot!S76</f>
        <v>68.083793475510532</v>
      </c>
      <c r="M76" s="195">
        <f t="shared" si="9"/>
        <v>-3.3793475510535131E-2</v>
      </c>
      <c r="N76" s="194">
        <f>PPCL_NG!M76+PPCL_Spot!M76+GT_NG!M76+GT_Spot!M76+Bawana_NG!M76+Bawana_RLNG!M76+Bawana_Spot!M76</f>
        <v>98.22</v>
      </c>
      <c r="O76" s="194">
        <f>PPCL_NG!T76+PPCL_Spot!T76+GT_NG!T76+GT_Spot!T76+Bawana_NG!T76+Bawana_RLNG!T76+Bawana_Spot!T76</f>
        <v>98.369924785758712</v>
      </c>
      <c r="P76" s="195">
        <f t="shared" si="10"/>
        <v>-0.1499247857587136</v>
      </c>
      <c r="Q76" s="195">
        <f t="shared" si="11"/>
        <v>-0.4999999999999396</v>
      </c>
    </row>
    <row r="77" spans="1:17">
      <c r="A77" s="34" t="s">
        <v>119</v>
      </c>
      <c r="B77" s="194">
        <f>PPCL_NG!I77+PPCL_Spot!I77+GT_NG!I77+GT_Spot!I77+Bawana_NG!I77+Bawana_RLNG!I77+Bawana_Spot!I77</f>
        <v>140.71</v>
      </c>
      <c r="C77" s="194">
        <f>PPCL_NG!P77+PPCL_Spot!P77+GT_NG!P77+GT_Spot!P77+Bawana_NG!P77+Bawana_RLNG!P77+Bawana_Spot!P77</f>
        <v>140.90566952880027</v>
      </c>
      <c r="D77" s="195">
        <f t="shared" si="6"/>
        <v>-0.19566952880026633</v>
      </c>
      <c r="E77" s="194">
        <f>PPCL_NG!J77+PPCL_Spot!J77+GT_NG!J77+GT_Spot!J77+Bawana_NG!J77+Bawana_RLNG!J77+Bawana_Spot!J77</f>
        <v>81.180000000000007</v>
      </c>
      <c r="F77" s="194">
        <f>PPCL_NG!Q77+PPCL_Spot!Q77+GT_NG!Q77+GT_Spot!Q77+Bawana_NG!Q77+Bawana_RLNG!Q77+Bawana_Spot!Q77</f>
        <v>81.30000437825305</v>
      </c>
      <c r="G77" s="195">
        <f t="shared" si="7"/>
        <v>-0.12000437825304289</v>
      </c>
      <c r="H77" s="194">
        <f>PPCL_NG!K77+PPCL_Spot!K77+GT_NG!K77+GT_Spot!K77+Bawana_NG!K77+Bawana_RLNG!K77+Bawana_Spot!K77</f>
        <v>15.2</v>
      </c>
      <c r="I77" s="194">
        <f>PPCL_NG!R77+PPCL_Spot!R77+GT_NG!R77+GT_Spot!R77+Bawana_NG!R77+Bawana_RLNG!R77+Bawana_Spot!R77</f>
        <v>15.200607831677381</v>
      </c>
      <c r="J77" s="195">
        <f t="shared" si="8"/>
        <v>-6.0783167738165389E-4</v>
      </c>
      <c r="K77" s="194">
        <f>PPCL_NG!L77+PPCL_Spot!L77+GT_NG!L77+GT_Spot!L77+Bawana_NG!L77+Bawana_RLNG!L77+Bawana_Spot!L77</f>
        <v>68.05</v>
      </c>
      <c r="L77" s="194">
        <f>PPCL_NG!S77+PPCL_Spot!S77+GT_NG!S77+GT_Spot!S77+Bawana_NG!S77+Bawana_RLNG!S77+Bawana_Spot!S77</f>
        <v>68.083793475510532</v>
      </c>
      <c r="M77" s="195">
        <f t="shared" si="9"/>
        <v>-3.3793475510535131E-2</v>
      </c>
      <c r="N77" s="194">
        <f>PPCL_NG!M77+PPCL_Spot!M77+GT_NG!M77+GT_Spot!M77+Bawana_NG!M77+Bawana_RLNG!M77+Bawana_Spot!M77</f>
        <v>98.22</v>
      </c>
      <c r="O77" s="194">
        <f>PPCL_NG!T77+PPCL_Spot!T77+GT_NG!T77+GT_Spot!T77+Bawana_NG!T77+Bawana_RLNG!T77+Bawana_Spot!T77</f>
        <v>98.369924785758712</v>
      </c>
      <c r="P77" s="195">
        <f t="shared" si="10"/>
        <v>-0.1499247857587136</v>
      </c>
      <c r="Q77" s="195">
        <f t="shared" si="11"/>
        <v>-0.4999999999999396</v>
      </c>
    </row>
    <row r="78" spans="1:17">
      <c r="A78" s="34" t="s">
        <v>120</v>
      </c>
      <c r="B78" s="194">
        <f>PPCL_NG!I78+PPCL_Spot!I78+GT_NG!I78+GT_Spot!I78+Bawana_NG!I78+Bawana_RLNG!I78+Bawana_Spot!I78</f>
        <v>140.71</v>
      </c>
      <c r="C78" s="194">
        <f>PPCL_NG!P78+PPCL_Spot!P78+GT_NG!P78+GT_Spot!P78+Bawana_NG!P78+Bawana_RLNG!P78+Bawana_Spot!P78</f>
        <v>140.90566952880027</v>
      </c>
      <c r="D78" s="195">
        <f t="shared" si="6"/>
        <v>-0.19566952880026633</v>
      </c>
      <c r="E78" s="194">
        <f>PPCL_NG!J78+PPCL_Spot!J78+GT_NG!J78+GT_Spot!J78+Bawana_NG!J78+Bawana_RLNG!J78+Bawana_Spot!J78</f>
        <v>81.180000000000007</v>
      </c>
      <c r="F78" s="194">
        <f>PPCL_NG!Q78+PPCL_Spot!Q78+GT_NG!Q78+GT_Spot!Q78+Bawana_NG!Q78+Bawana_RLNG!Q78+Bawana_Spot!Q78</f>
        <v>81.30000437825305</v>
      </c>
      <c r="G78" s="195">
        <f t="shared" si="7"/>
        <v>-0.12000437825304289</v>
      </c>
      <c r="H78" s="194">
        <f>PPCL_NG!K78+PPCL_Spot!K78+GT_NG!K78+GT_Spot!K78+Bawana_NG!K78+Bawana_RLNG!K78+Bawana_Spot!K78</f>
        <v>15.2</v>
      </c>
      <c r="I78" s="194">
        <f>PPCL_NG!R78+PPCL_Spot!R78+GT_NG!R78+GT_Spot!R78+Bawana_NG!R78+Bawana_RLNG!R78+Bawana_Spot!R78</f>
        <v>15.200607831677381</v>
      </c>
      <c r="J78" s="195">
        <f t="shared" si="8"/>
        <v>-6.0783167738165389E-4</v>
      </c>
      <c r="K78" s="194">
        <f>PPCL_NG!L78+PPCL_Spot!L78+GT_NG!L78+GT_Spot!L78+Bawana_NG!L78+Bawana_RLNG!L78+Bawana_Spot!L78</f>
        <v>68.05</v>
      </c>
      <c r="L78" s="194">
        <f>PPCL_NG!S78+PPCL_Spot!S78+GT_NG!S78+GT_Spot!S78+Bawana_NG!S78+Bawana_RLNG!S78+Bawana_Spot!S78</f>
        <v>68.083793475510532</v>
      </c>
      <c r="M78" s="195">
        <f t="shared" si="9"/>
        <v>-3.3793475510535131E-2</v>
      </c>
      <c r="N78" s="194">
        <f>PPCL_NG!M78+PPCL_Spot!M78+GT_NG!M78+GT_Spot!M78+Bawana_NG!M78+Bawana_RLNG!M78+Bawana_Spot!M78</f>
        <v>98.22</v>
      </c>
      <c r="O78" s="194">
        <f>PPCL_NG!T78+PPCL_Spot!T78+GT_NG!T78+GT_Spot!T78+Bawana_NG!T78+Bawana_RLNG!T78+Bawana_Spot!T78</f>
        <v>98.369924785758712</v>
      </c>
      <c r="P78" s="195">
        <f t="shared" si="10"/>
        <v>-0.1499247857587136</v>
      </c>
      <c r="Q78" s="195">
        <f t="shared" si="11"/>
        <v>-0.4999999999999396</v>
      </c>
    </row>
    <row r="79" spans="1:17">
      <c r="A79" s="34" t="s">
        <v>121</v>
      </c>
      <c r="B79" s="194">
        <f>PPCL_NG!I79+PPCL_Spot!I79+GT_NG!I79+GT_Spot!I79+Bawana_NG!I79+Bawana_RLNG!I79+Bawana_Spot!I79</f>
        <v>140.71</v>
      </c>
      <c r="C79" s="194">
        <f>PPCL_NG!P79+PPCL_Spot!P79+GT_NG!P79+GT_Spot!P79+Bawana_NG!P79+Bawana_RLNG!P79+Bawana_Spot!P79</f>
        <v>140.90566952880027</v>
      </c>
      <c r="D79" s="195">
        <f t="shared" si="6"/>
        <v>-0.19566952880026633</v>
      </c>
      <c r="E79" s="194">
        <f>PPCL_NG!J79+PPCL_Spot!J79+GT_NG!J79+GT_Spot!J79+Bawana_NG!J79+Bawana_RLNG!J79+Bawana_Spot!J79</f>
        <v>81.180000000000007</v>
      </c>
      <c r="F79" s="194">
        <f>PPCL_NG!Q79+PPCL_Spot!Q79+GT_NG!Q79+GT_Spot!Q79+Bawana_NG!Q79+Bawana_RLNG!Q79+Bawana_Spot!Q79</f>
        <v>81.30000437825305</v>
      </c>
      <c r="G79" s="195">
        <f t="shared" si="7"/>
        <v>-0.12000437825304289</v>
      </c>
      <c r="H79" s="194">
        <f>PPCL_NG!K79+PPCL_Spot!K79+GT_NG!K79+GT_Spot!K79+Bawana_NG!K79+Bawana_RLNG!K79+Bawana_Spot!K79</f>
        <v>15.2</v>
      </c>
      <c r="I79" s="194">
        <f>PPCL_NG!R79+PPCL_Spot!R79+GT_NG!R79+GT_Spot!R79+Bawana_NG!R79+Bawana_RLNG!R79+Bawana_Spot!R79</f>
        <v>15.200607831677381</v>
      </c>
      <c r="J79" s="195">
        <f t="shared" si="8"/>
        <v>-6.0783167738165389E-4</v>
      </c>
      <c r="K79" s="194">
        <f>PPCL_NG!L79+PPCL_Spot!L79+GT_NG!L79+GT_Spot!L79+Bawana_NG!L79+Bawana_RLNG!L79+Bawana_Spot!L79</f>
        <v>68.05</v>
      </c>
      <c r="L79" s="194">
        <f>PPCL_NG!S79+PPCL_Spot!S79+GT_NG!S79+GT_Spot!S79+Bawana_NG!S79+Bawana_RLNG!S79+Bawana_Spot!S79</f>
        <v>68.083793475510532</v>
      </c>
      <c r="M79" s="195">
        <f t="shared" si="9"/>
        <v>-3.3793475510535131E-2</v>
      </c>
      <c r="N79" s="194">
        <f>PPCL_NG!M79+PPCL_Spot!M79+GT_NG!M79+GT_Spot!M79+Bawana_NG!M79+Bawana_RLNG!M79+Bawana_Spot!M79</f>
        <v>98.22</v>
      </c>
      <c r="O79" s="194">
        <f>PPCL_NG!T79+PPCL_Spot!T79+GT_NG!T79+GT_Spot!T79+Bawana_NG!T79+Bawana_RLNG!T79+Bawana_Spot!T79</f>
        <v>98.369924785758712</v>
      </c>
      <c r="P79" s="195">
        <f t="shared" si="10"/>
        <v>-0.1499247857587136</v>
      </c>
      <c r="Q79" s="195">
        <f t="shared" si="11"/>
        <v>-0.4999999999999396</v>
      </c>
    </row>
    <row r="80" spans="1:17">
      <c r="A80" s="34" t="s">
        <v>122</v>
      </c>
      <c r="B80" s="194">
        <f>PPCL_NG!I80+PPCL_Spot!I80+GT_NG!I80+GT_Spot!I80+Bawana_NG!I80+Bawana_RLNG!I80+Bawana_Spot!I80</f>
        <v>140.71</v>
      </c>
      <c r="C80" s="194">
        <f>PPCL_NG!P80+PPCL_Spot!P80+GT_NG!P80+GT_Spot!P80+Bawana_NG!P80+Bawana_RLNG!P80+Bawana_Spot!P80</f>
        <v>140.90566952880027</v>
      </c>
      <c r="D80" s="195">
        <f t="shared" si="6"/>
        <v>-0.19566952880026633</v>
      </c>
      <c r="E80" s="194">
        <f>PPCL_NG!J80+PPCL_Spot!J80+GT_NG!J80+GT_Spot!J80+Bawana_NG!J80+Bawana_RLNG!J80+Bawana_Spot!J80</f>
        <v>81.180000000000007</v>
      </c>
      <c r="F80" s="194">
        <f>PPCL_NG!Q80+PPCL_Spot!Q80+GT_NG!Q80+GT_Spot!Q80+Bawana_NG!Q80+Bawana_RLNG!Q80+Bawana_Spot!Q80</f>
        <v>81.30000437825305</v>
      </c>
      <c r="G80" s="195">
        <f t="shared" si="7"/>
        <v>-0.12000437825304289</v>
      </c>
      <c r="H80" s="194">
        <f>PPCL_NG!K80+PPCL_Spot!K80+GT_NG!K80+GT_Spot!K80+Bawana_NG!K80+Bawana_RLNG!K80+Bawana_Spot!K80</f>
        <v>15.2</v>
      </c>
      <c r="I80" s="194">
        <f>PPCL_NG!R80+PPCL_Spot!R80+GT_NG!R80+GT_Spot!R80+Bawana_NG!R80+Bawana_RLNG!R80+Bawana_Spot!R80</f>
        <v>15.200607831677381</v>
      </c>
      <c r="J80" s="195">
        <f t="shared" si="8"/>
        <v>-6.0783167738165389E-4</v>
      </c>
      <c r="K80" s="194">
        <f>PPCL_NG!L80+PPCL_Spot!L80+GT_NG!L80+GT_Spot!L80+Bawana_NG!L80+Bawana_RLNG!L80+Bawana_Spot!L80</f>
        <v>68.05</v>
      </c>
      <c r="L80" s="194">
        <f>PPCL_NG!S80+PPCL_Spot!S80+GT_NG!S80+GT_Spot!S80+Bawana_NG!S80+Bawana_RLNG!S80+Bawana_Spot!S80</f>
        <v>68.083793475510532</v>
      </c>
      <c r="M80" s="195">
        <f t="shared" si="9"/>
        <v>-3.3793475510535131E-2</v>
      </c>
      <c r="N80" s="194">
        <f>PPCL_NG!M80+PPCL_Spot!M80+GT_NG!M80+GT_Spot!M80+Bawana_NG!M80+Bawana_RLNG!M80+Bawana_Spot!M80</f>
        <v>98.22</v>
      </c>
      <c r="O80" s="194">
        <f>PPCL_NG!T80+PPCL_Spot!T80+GT_NG!T80+GT_Spot!T80+Bawana_NG!T80+Bawana_RLNG!T80+Bawana_Spot!T80</f>
        <v>98.369924785758712</v>
      </c>
      <c r="P80" s="195">
        <f t="shared" si="10"/>
        <v>-0.1499247857587136</v>
      </c>
      <c r="Q80" s="195">
        <f t="shared" si="11"/>
        <v>-0.4999999999999396</v>
      </c>
    </row>
    <row r="81" spans="1:17">
      <c r="A81" s="34" t="s">
        <v>123</v>
      </c>
      <c r="B81" s="194">
        <f>PPCL_NG!I81+PPCL_Spot!I81+GT_NG!I81+GT_Spot!I81+Bawana_NG!I81+Bawana_RLNG!I81+Bawana_Spot!I81</f>
        <v>156.32</v>
      </c>
      <c r="C81" s="194">
        <f>PPCL_NG!P81+PPCL_Spot!P81+GT_NG!P81+GT_Spot!P81+Bawana_NG!P81+Bawana_RLNG!P81+Bawana_Spot!P81</f>
        <v>156.52017168707249</v>
      </c>
      <c r="D81" s="195">
        <f t="shared" si="6"/>
        <v>-0.20017168707249766</v>
      </c>
      <c r="E81" s="194">
        <f>PPCL_NG!J81+PPCL_Spot!J81+GT_NG!J81+GT_Spot!J81+Bawana_NG!J81+Bawana_RLNG!J81+Bawana_Spot!J81</f>
        <v>77.81</v>
      </c>
      <c r="F81" s="194">
        <f>PPCL_NG!Q81+PPCL_Spot!Q81+GT_NG!Q81+GT_Spot!Q81+Bawana_NG!Q81+Bawana_RLNG!Q81+Bawana_Spot!Q81</f>
        <v>77.932133986463612</v>
      </c>
      <c r="G81" s="195">
        <f t="shared" si="7"/>
        <v>-0.12213398646360929</v>
      </c>
      <c r="H81" s="194">
        <f>PPCL_NG!K81+PPCL_Spot!K81+GT_NG!K81+GT_Spot!K81+Bawana_NG!K81+Bawana_RLNG!K81+Bawana_Spot!K81</f>
        <v>15.2</v>
      </c>
      <c r="I81" s="194">
        <f>PPCL_NG!R81+PPCL_Spot!R81+GT_NG!R81+GT_Spot!R81+Bawana_NG!R81+Bawana_RLNG!R81+Bawana_Spot!R81</f>
        <v>15.200607831677381</v>
      </c>
      <c r="J81" s="195">
        <f t="shared" si="8"/>
        <v>-6.0783167738165389E-4</v>
      </c>
      <c r="K81" s="194">
        <f>PPCL_NG!L81+PPCL_Spot!L81+GT_NG!L81+GT_Spot!L81+Bawana_NG!L81+Bawana_RLNG!L81+Bawana_Spot!L81</f>
        <v>66.22999999999999</v>
      </c>
      <c r="L81" s="194">
        <f>PPCL_NG!S81+PPCL_Spot!S81+GT_NG!S81+GT_Spot!S81+Bawana_NG!S81+Bawana_RLNG!S81+Bawana_Spot!S81</f>
        <v>66.264639380637988</v>
      </c>
      <c r="M81" s="195">
        <f t="shared" si="9"/>
        <v>-3.4639380637997874E-2</v>
      </c>
      <c r="N81" s="194">
        <f>PPCL_NG!M81+PPCL_Spot!M81+GT_NG!M81+GT_Spot!M81+Bawana_NG!M81+Bawana_RLNG!M81+Bawana_Spot!M81</f>
        <v>92.789999999999992</v>
      </c>
      <c r="O81" s="194">
        <f>PPCL_NG!T81+PPCL_Spot!T81+GT_NG!T81+GT_Spot!T81+Bawana_NG!T81+Bawana_RLNG!T81+Bawana_Spot!T81</f>
        <v>92.942447114148464</v>
      </c>
      <c r="P81" s="195">
        <f t="shared" si="10"/>
        <v>-0.15244711414847245</v>
      </c>
      <c r="Q81" s="195">
        <f t="shared" si="11"/>
        <v>-0.50999999999995893</v>
      </c>
    </row>
    <row r="82" spans="1:17">
      <c r="A82" s="34" t="s">
        <v>124</v>
      </c>
      <c r="B82" s="194">
        <f>PPCL_NG!I82+PPCL_Spot!I82+GT_NG!I82+GT_Spot!I82+Bawana_NG!I82+Bawana_RLNG!I82+Bawana_Spot!I82</f>
        <v>156.32</v>
      </c>
      <c r="C82" s="194">
        <f>PPCL_NG!P82+PPCL_Spot!P82+GT_NG!P82+GT_Spot!P82+Bawana_NG!P82+Bawana_RLNG!P82+Bawana_Spot!P82</f>
        <v>156.52017168707249</v>
      </c>
      <c r="D82" s="195">
        <f t="shared" si="6"/>
        <v>-0.20017168707249766</v>
      </c>
      <c r="E82" s="194">
        <f>PPCL_NG!J82+PPCL_Spot!J82+GT_NG!J82+GT_Spot!J82+Bawana_NG!J82+Bawana_RLNG!J82+Bawana_Spot!J82</f>
        <v>77.81</v>
      </c>
      <c r="F82" s="194">
        <f>PPCL_NG!Q82+PPCL_Spot!Q82+GT_NG!Q82+GT_Spot!Q82+Bawana_NG!Q82+Bawana_RLNG!Q82+Bawana_Spot!Q82</f>
        <v>77.932133986463612</v>
      </c>
      <c r="G82" s="195">
        <f t="shared" si="7"/>
        <v>-0.12213398646360929</v>
      </c>
      <c r="H82" s="194">
        <f>PPCL_NG!K82+PPCL_Spot!K82+GT_NG!K82+GT_Spot!K82+Bawana_NG!K82+Bawana_RLNG!K82+Bawana_Spot!K82</f>
        <v>15.2</v>
      </c>
      <c r="I82" s="194">
        <f>PPCL_NG!R82+PPCL_Spot!R82+GT_NG!R82+GT_Spot!R82+Bawana_NG!R82+Bawana_RLNG!R82+Bawana_Spot!R82</f>
        <v>15.200607831677381</v>
      </c>
      <c r="J82" s="195">
        <f t="shared" si="8"/>
        <v>-6.0783167738165389E-4</v>
      </c>
      <c r="K82" s="194">
        <f>PPCL_NG!L82+PPCL_Spot!L82+GT_NG!L82+GT_Spot!L82+Bawana_NG!L82+Bawana_RLNG!L82+Bawana_Spot!L82</f>
        <v>66.22999999999999</v>
      </c>
      <c r="L82" s="194">
        <f>PPCL_NG!S82+PPCL_Spot!S82+GT_NG!S82+GT_Spot!S82+Bawana_NG!S82+Bawana_RLNG!S82+Bawana_Spot!S82</f>
        <v>66.264639380637988</v>
      </c>
      <c r="M82" s="195">
        <f t="shared" si="9"/>
        <v>-3.4639380637997874E-2</v>
      </c>
      <c r="N82" s="194">
        <f>PPCL_NG!M82+PPCL_Spot!M82+GT_NG!M82+GT_Spot!M82+Bawana_NG!M82+Bawana_RLNG!M82+Bawana_Spot!M82</f>
        <v>92.789999999999992</v>
      </c>
      <c r="O82" s="194">
        <f>PPCL_NG!T82+PPCL_Spot!T82+GT_NG!T82+GT_Spot!T82+Bawana_NG!T82+Bawana_RLNG!T82+Bawana_Spot!T82</f>
        <v>92.942447114148464</v>
      </c>
      <c r="P82" s="195">
        <f t="shared" si="10"/>
        <v>-0.15244711414847245</v>
      </c>
      <c r="Q82" s="195">
        <f t="shared" si="11"/>
        <v>-0.50999999999995893</v>
      </c>
    </row>
    <row r="83" spans="1:17">
      <c r="A83" s="34" t="s">
        <v>125</v>
      </c>
      <c r="B83" s="194">
        <f>PPCL_NG!I83+PPCL_Spot!I83+GT_NG!I83+GT_Spot!I83+Bawana_NG!I83+Bawana_RLNG!I83+Bawana_Spot!I83</f>
        <v>156.32</v>
      </c>
      <c r="C83" s="194">
        <f>PPCL_NG!P83+PPCL_Spot!P83+GT_NG!P83+GT_Spot!P83+Bawana_NG!P83+Bawana_RLNG!P83+Bawana_Spot!P83</f>
        <v>156.51566952880029</v>
      </c>
      <c r="D83" s="195">
        <f t="shared" si="6"/>
        <v>-0.19566952880029476</v>
      </c>
      <c r="E83" s="194">
        <f>PPCL_NG!J83+PPCL_Spot!J83+GT_NG!J83+GT_Spot!J83+Bawana_NG!J83+Bawana_RLNG!J83+Bawana_Spot!J83</f>
        <v>77.81</v>
      </c>
      <c r="F83" s="194">
        <f>PPCL_NG!Q83+PPCL_Spot!Q83+GT_NG!Q83+GT_Spot!Q83+Bawana_NG!Q83+Bawana_RLNG!Q83+Bawana_Spot!Q83</f>
        <v>77.930004378253045</v>
      </c>
      <c r="G83" s="195">
        <f t="shared" si="7"/>
        <v>-0.12000437825304289</v>
      </c>
      <c r="H83" s="194">
        <f>PPCL_NG!K83+PPCL_Spot!K83+GT_NG!K83+GT_Spot!K83+Bawana_NG!K83+Bawana_RLNG!K83+Bawana_Spot!K83</f>
        <v>15.2</v>
      </c>
      <c r="I83" s="194">
        <f>PPCL_NG!R83+PPCL_Spot!R83+GT_NG!R83+GT_Spot!R83+Bawana_NG!R83+Bawana_RLNG!R83+Bawana_Spot!R83</f>
        <v>15.200607831677381</v>
      </c>
      <c r="J83" s="195">
        <f t="shared" si="8"/>
        <v>-6.0783167738165389E-4</v>
      </c>
      <c r="K83" s="194">
        <f>PPCL_NG!L83+PPCL_Spot!L83+GT_NG!L83+GT_Spot!L83+Bawana_NG!L83+Bawana_RLNG!L83+Bawana_Spot!L83</f>
        <v>64.289999999999992</v>
      </c>
      <c r="L83" s="194">
        <f>PPCL_NG!S83+PPCL_Spot!S83+GT_NG!S83+GT_Spot!S83+Bawana_NG!S83+Bawana_RLNG!S83+Bawana_Spot!S83</f>
        <v>64.323793475510541</v>
      </c>
      <c r="M83" s="195">
        <f t="shared" si="9"/>
        <v>-3.3793475510549342E-2</v>
      </c>
      <c r="N83" s="194">
        <f>PPCL_NG!M83+PPCL_Spot!M83+GT_NG!M83+GT_Spot!M83+Bawana_NG!M83+Bawana_RLNG!M83+Bawana_Spot!M83</f>
        <v>89.77</v>
      </c>
      <c r="O83" s="194">
        <f>PPCL_NG!T83+PPCL_Spot!T83+GT_NG!T83+GT_Spot!T83+Bawana_NG!T83+Bawana_RLNG!T83+Bawana_Spot!T83</f>
        <v>89.91992478575871</v>
      </c>
      <c r="P83" s="195">
        <f t="shared" si="10"/>
        <v>-0.1499247857587136</v>
      </c>
      <c r="Q83" s="195">
        <f t="shared" si="11"/>
        <v>-0.49999999999998224</v>
      </c>
    </row>
    <row r="84" spans="1:17">
      <c r="A84" s="34" t="s">
        <v>126</v>
      </c>
      <c r="B84" s="194">
        <f>PPCL_NG!I84+PPCL_Spot!I84+GT_NG!I84+GT_Spot!I84+Bawana_NG!I84+Bawana_RLNG!I84+Bawana_Spot!I84</f>
        <v>156.32</v>
      </c>
      <c r="C84" s="194">
        <f>PPCL_NG!P84+PPCL_Spot!P84+GT_NG!P84+GT_Spot!P84+Bawana_NG!P84+Bawana_RLNG!P84+Bawana_Spot!P84</f>
        <v>156.51566952880029</v>
      </c>
      <c r="D84" s="195">
        <f t="shared" si="6"/>
        <v>-0.19566952880029476</v>
      </c>
      <c r="E84" s="194">
        <f>PPCL_NG!J84+PPCL_Spot!J84+GT_NG!J84+GT_Spot!J84+Bawana_NG!J84+Bawana_RLNG!J84+Bawana_Spot!J84</f>
        <v>77.81</v>
      </c>
      <c r="F84" s="194">
        <f>PPCL_NG!Q84+PPCL_Spot!Q84+GT_NG!Q84+GT_Spot!Q84+Bawana_NG!Q84+Bawana_RLNG!Q84+Bawana_Spot!Q84</f>
        <v>77.930004378253045</v>
      </c>
      <c r="G84" s="195">
        <f t="shared" si="7"/>
        <v>-0.12000437825304289</v>
      </c>
      <c r="H84" s="194">
        <f>PPCL_NG!K84+PPCL_Spot!K84+GT_NG!K84+GT_Spot!K84+Bawana_NG!K84+Bawana_RLNG!K84+Bawana_Spot!K84</f>
        <v>15.2</v>
      </c>
      <c r="I84" s="194">
        <f>PPCL_NG!R84+PPCL_Spot!R84+GT_NG!R84+GT_Spot!R84+Bawana_NG!R84+Bawana_RLNG!R84+Bawana_Spot!R84</f>
        <v>15.200607831677381</v>
      </c>
      <c r="J84" s="195">
        <f t="shared" si="8"/>
        <v>-6.0783167738165389E-4</v>
      </c>
      <c r="K84" s="194">
        <f>PPCL_NG!L84+PPCL_Spot!L84+GT_NG!L84+GT_Spot!L84+Bawana_NG!L84+Bawana_RLNG!L84+Bawana_Spot!L84</f>
        <v>64.289999999999992</v>
      </c>
      <c r="L84" s="194">
        <f>PPCL_NG!S84+PPCL_Spot!S84+GT_NG!S84+GT_Spot!S84+Bawana_NG!S84+Bawana_RLNG!S84+Bawana_Spot!S84</f>
        <v>64.323793475510541</v>
      </c>
      <c r="M84" s="195">
        <f t="shared" si="9"/>
        <v>-3.3793475510549342E-2</v>
      </c>
      <c r="N84" s="194">
        <f>PPCL_NG!M84+PPCL_Spot!M84+GT_NG!M84+GT_Spot!M84+Bawana_NG!M84+Bawana_RLNG!M84+Bawana_Spot!M84</f>
        <v>89.77</v>
      </c>
      <c r="O84" s="194">
        <f>PPCL_NG!T84+PPCL_Spot!T84+GT_NG!T84+GT_Spot!T84+Bawana_NG!T84+Bawana_RLNG!T84+Bawana_Spot!T84</f>
        <v>89.91992478575871</v>
      </c>
      <c r="P84" s="195">
        <f t="shared" si="10"/>
        <v>-0.1499247857587136</v>
      </c>
      <c r="Q84" s="195">
        <f t="shared" si="11"/>
        <v>-0.49999999999998224</v>
      </c>
    </row>
    <row r="85" spans="1:17">
      <c r="A85" s="34" t="s">
        <v>127</v>
      </c>
      <c r="B85" s="194">
        <f>PPCL_NG!I85+PPCL_Spot!I85+GT_NG!I85+GT_Spot!I85+Bawana_NG!I85+Bawana_RLNG!I85+Bawana_Spot!I85</f>
        <v>157.31</v>
      </c>
      <c r="C85" s="194">
        <f>PPCL_NG!P85+PPCL_Spot!P85+GT_NG!P85+GT_Spot!P85+Bawana_NG!P85+Bawana_RLNG!P85+Bawana_Spot!P85</f>
        <v>157.50986193541658</v>
      </c>
      <c r="D85" s="195">
        <f t="shared" si="6"/>
        <v>-0.19986193541657826</v>
      </c>
      <c r="E85" s="194">
        <f>PPCL_NG!J85+PPCL_Spot!J85+GT_NG!J85+GT_Spot!J85+Bawana_NG!J85+Bawana_RLNG!J85+Bawana_Spot!J85</f>
        <v>77.81</v>
      </c>
      <c r="F85" s="194">
        <f>PPCL_NG!Q85+PPCL_Spot!Q85+GT_NG!Q85+GT_Spot!Q85+Bawana_NG!Q85+Bawana_RLNG!Q85+Bawana_Spot!Q85</f>
        <v>77.92455656142846</v>
      </c>
      <c r="G85" s="195">
        <f t="shared" si="7"/>
        <v>-0.11455656142845783</v>
      </c>
      <c r="H85" s="194">
        <f>PPCL_NG!K85+PPCL_Spot!K85+GT_NG!K85+GT_Spot!K85+Bawana_NG!K85+Bawana_RLNG!K85+Bawana_Spot!K85</f>
        <v>15.2</v>
      </c>
      <c r="I85" s="194">
        <f>PPCL_NG!R85+PPCL_Spot!R85+GT_NG!R85+GT_Spot!R85+Bawana_NG!R85+Bawana_RLNG!R85+Bawana_Spot!R85</f>
        <v>15.200351274984502</v>
      </c>
      <c r="J85" s="195">
        <f t="shared" si="8"/>
        <v>-3.5127498450293615E-4</v>
      </c>
      <c r="K85" s="194">
        <f>PPCL_NG!L85+PPCL_Spot!L85+GT_NG!L85+GT_Spot!L85+Bawana_NG!L85+Bawana_RLNG!L85+Bawana_Spot!L85</f>
        <v>56.019999999999996</v>
      </c>
      <c r="L85" s="194">
        <f>PPCL_NG!S85+PPCL_Spot!S85+GT_NG!S85+GT_Spot!S85+Bawana_NG!S85+Bawana_RLNG!S85+Bawana_Spot!S85</f>
        <v>56.05255847792067</v>
      </c>
      <c r="M85" s="195">
        <f t="shared" si="9"/>
        <v>-3.2558477920673567E-2</v>
      </c>
      <c r="N85" s="194">
        <f>PPCL_NG!M85+PPCL_Spot!M85+GT_NG!M85+GT_Spot!M85+Bawana_NG!M85+Bawana_RLNG!M85+Bawana_Spot!M85</f>
        <v>109.39</v>
      </c>
      <c r="O85" s="194">
        <f>PPCL_NG!T85+PPCL_Spot!T85+GT_NG!T85+GT_Spot!T85+Bawana_NG!T85+Bawana_RLNG!T85+Bawana_Spot!T85</f>
        <v>109.53267175024979</v>
      </c>
      <c r="P85" s="195">
        <f t="shared" si="10"/>
        <v>-0.1426717502497894</v>
      </c>
      <c r="Q85" s="195">
        <f t="shared" si="11"/>
        <v>-0.49000000000000199</v>
      </c>
    </row>
    <row r="86" spans="1:17">
      <c r="A86" s="34" t="s">
        <v>128</v>
      </c>
      <c r="B86" s="194">
        <f>PPCL_NG!I86+PPCL_Spot!I86+GT_NG!I86+GT_Spot!I86+Bawana_NG!I86+Bawana_RLNG!I86+Bawana_Spot!I86</f>
        <v>157.31</v>
      </c>
      <c r="C86" s="194">
        <f>PPCL_NG!P86+PPCL_Spot!P86+GT_NG!P86+GT_Spot!P86+Bawana_NG!P86+Bawana_RLNG!P86+Bawana_Spot!P86</f>
        <v>157.50986193541658</v>
      </c>
      <c r="D86" s="195">
        <f t="shared" si="6"/>
        <v>-0.19986193541657826</v>
      </c>
      <c r="E86" s="194">
        <f>PPCL_NG!J86+PPCL_Spot!J86+GT_NG!J86+GT_Spot!J86+Bawana_NG!J86+Bawana_RLNG!J86+Bawana_Spot!J86</f>
        <v>77.81</v>
      </c>
      <c r="F86" s="194">
        <f>PPCL_NG!Q86+PPCL_Spot!Q86+GT_NG!Q86+GT_Spot!Q86+Bawana_NG!Q86+Bawana_RLNG!Q86+Bawana_Spot!Q86</f>
        <v>77.92455656142846</v>
      </c>
      <c r="G86" s="195">
        <f t="shared" si="7"/>
        <v>-0.11455656142845783</v>
      </c>
      <c r="H86" s="194">
        <f>PPCL_NG!K86+PPCL_Spot!K86+GT_NG!K86+GT_Spot!K86+Bawana_NG!K86+Bawana_RLNG!K86+Bawana_Spot!K86</f>
        <v>15.2</v>
      </c>
      <c r="I86" s="194">
        <f>PPCL_NG!R86+PPCL_Spot!R86+GT_NG!R86+GT_Spot!R86+Bawana_NG!R86+Bawana_RLNG!R86+Bawana_Spot!R86</f>
        <v>15.200351274984502</v>
      </c>
      <c r="J86" s="195">
        <f t="shared" si="8"/>
        <v>-3.5127498450293615E-4</v>
      </c>
      <c r="K86" s="194">
        <f>PPCL_NG!L86+PPCL_Spot!L86+GT_NG!L86+GT_Spot!L86+Bawana_NG!L86+Bawana_RLNG!L86+Bawana_Spot!L86</f>
        <v>56.019999999999996</v>
      </c>
      <c r="L86" s="194">
        <f>PPCL_NG!S86+PPCL_Spot!S86+GT_NG!S86+GT_Spot!S86+Bawana_NG!S86+Bawana_RLNG!S86+Bawana_Spot!S86</f>
        <v>56.05255847792067</v>
      </c>
      <c r="M86" s="195">
        <f t="shared" si="9"/>
        <v>-3.2558477920673567E-2</v>
      </c>
      <c r="N86" s="194">
        <f>PPCL_NG!M86+PPCL_Spot!M86+GT_NG!M86+GT_Spot!M86+Bawana_NG!M86+Bawana_RLNG!M86+Bawana_Spot!M86</f>
        <v>109.39</v>
      </c>
      <c r="O86" s="194">
        <f>PPCL_NG!T86+PPCL_Spot!T86+GT_NG!T86+GT_Spot!T86+Bawana_NG!T86+Bawana_RLNG!T86+Bawana_Spot!T86</f>
        <v>109.53267175024979</v>
      </c>
      <c r="P86" s="195">
        <f t="shared" si="10"/>
        <v>-0.1426717502497894</v>
      </c>
      <c r="Q86" s="195">
        <f t="shared" si="11"/>
        <v>-0.49000000000000199</v>
      </c>
    </row>
    <row r="87" spans="1:17">
      <c r="A87" s="34" t="s">
        <v>129</v>
      </c>
      <c r="B87" s="194">
        <f>PPCL_NG!I87+PPCL_Spot!I87+GT_NG!I87+GT_Spot!I87+Bawana_NG!I87+Bawana_RLNG!I87+Bawana_Spot!I87</f>
        <v>141.69999999999999</v>
      </c>
      <c r="C87" s="194">
        <f>PPCL_NG!P87+PPCL_Spot!P87+GT_NG!P87+GT_Spot!P87+Bawana_NG!P87+Bawana_RLNG!P87+Bawana_Spot!P87</f>
        <v>141.90039543723202</v>
      </c>
      <c r="D87" s="195">
        <f t="shared" si="6"/>
        <v>-0.20039543723203224</v>
      </c>
      <c r="E87" s="194">
        <f>PPCL_NG!J87+PPCL_Spot!J87+GT_NG!J87+GT_Spot!J87+Bawana_NG!J87+Bawana_RLNG!J87+Bawana_Spot!J87</f>
        <v>77.81</v>
      </c>
      <c r="F87" s="194">
        <f>PPCL_NG!Q87+PPCL_Spot!Q87+GT_NG!Q87+GT_Spot!Q87+Bawana_NG!Q87+Bawana_RLNG!Q87+Bawana_Spot!Q87</f>
        <v>77.924474993481994</v>
      </c>
      <c r="G87" s="195">
        <f t="shared" si="7"/>
        <v>-0.11447499348199131</v>
      </c>
      <c r="H87" s="194">
        <f>PPCL_NG!K87+PPCL_Spot!K87+GT_NG!K87+GT_Spot!K87+Bawana_NG!K87+Bawana_RLNG!K87+Bawana_Spot!K87</f>
        <v>15.2</v>
      </c>
      <c r="I87" s="194">
        <f>PPCL_NG!R87+PPCL_Spot!R87+GT_NG!R87+GT_Spot!R87+Bawana_NG!R87+Bawana_RLNG!R87+Bawana_Spot!R87</f>
        <v>15.200340689277674</v>
      </c>
      <c r="J87" s="195">
        <f t="shared" si="8"/>
        <v>-3.4068927767449964E-4</v>
      </c>
      <c r="K87" s="194">
        <f>PPCL_NG!L87+PPCL_Spot!L87+GT_NG!L87+GT_Spot!L87+Bawana_NG!L87+Bawana_RLNG!L87+Bawana_Spot!L87</f>
        <v>62.61</v>
      </c>
      <c r="L87" s="194">
        <f>PPCL_NG!S87+PPCL_Spot!S87+GT_NG!S87+GT_Spot!S87+Bawana_NG!S87+Bawana_RLNG!S87+Bawana_Spot!S87</f>
        <v>62.642243306308551</v>
      </c>
      <c r="M87" s="195">
        <f t="shared" si="9"/>
        <v>-3.2243306308551212E-2</v>
      </c>
      <c r="N87" s="194">
        <f>PPCL_NG!M87+PPCL_Spot!M87+GT_NG!M87+GT_Spot!M87+Bawana_NG!M87+Bawana_RLNG!M87+Bawana_Spot!M87</f>
        <v>109.39</v>
      </c>
      <c r="O87" s="194">
        <f>PPCL_NG!T87+PPCL_Spot!T87+GT_NG!T87+GT_Spot!T87+Bawana_NG!T87+Bawana_RLNG!T87+Bawana_Spot!T87</f>
        <v>109.53254557369972</v>
      </c>
      <c r="P87" s="195">
        <f t="shared" si="10"/>
        <v>-0.14254557369972076</v>
      </c>
      <c r="Q87" s="195">
        <f t="shared" si="11"/>
        <v>-0.48999999999997002</v>
      </c>
    </row>
    <row r="88" spans="1:17">
      <c r="A88" s="34" t="s">
        <v>130</v>
      </c>
      <c r="B88" s="194">
        <f>PPCL_NG!I88+PPCL_Spot!I88+GT_NG!I88+GT_Spot!I88+Bawana_NG!I88+Bawana_RLNG!I88+Bawana_Spot!I88</f>
        <v>141.69999999999999</v>
      </c>
      <c r="C88" s="194">
        <f>PPCL_NG!P88+PPCL_Spot!P88+GT_NG!P88+GT_Spot!P88+Bawana_NG!P88+Bawana_RLNG!P88+Bawana_Spot!P88</f>
        <v>141.90039543723202</v>
      </c>
      <c r="D88" s="195">
        <f t="shared" si="6"/>
        <v>-0.20039543723203224</v>
      </c>
      <c r="E88" s="194">
        <f>PPCL_NG!J88+PPCL_Spot!J88+GT_NG!J88+GT_Spot!J88+Bawana_NG!J88+Bawana_RLNG!J88+Bawana_Spot!J88</f>
        <v>77.81</v>
      </c>
      <c r="F88" s="194">
        <f>PPCL_NG!Q88+PPCL_Spot!Q88+GT_NG!Q88+GT_Spot!Q88+Bawana_NG!Q88+Bawana_RLNG!Q88+Bawana_Spot!Q88</f>
        <v>77.924474993481994</v>
      </c>
      <c r="G88" s="195">
        <f t="shared" si="7"/>
        <v>-0.11447499348199131</v>
      </c>
      <c r="H88" s="194">
        <f>PPCL_NG!K88+PPCL_Spot!K88+GT_NG!K88+GT_Spot!K88+Bawana_NG!K88+Bawana_RLNG!K88+Bawana_Spot!K88</f>
        <v>15.2</v>
      </c>
      <c r="I88" s="194">
        <f>PPCL_NG!R88+PPCL_Spot!R88+GT_NG!R88+GT_Spot!R88+Bawana_NG!R88+Bawana_RLNG!R88+Bawana_Spot!R88</f>
        <v>15.200340689277674</v>
      </c>
      <c r="J88" s="195">
        <f t="shared" si="8"/>
        <v>-3.4068927767449964E-4</v>
      </c>
      <c r="K88" s="194">
        <f>PPCL_NG!L88+PPCL_Spot!L88+GT_NG!L88+GT_Spot!L88+Bawana_NG!L88+Bawana_RLNG!L88+Bawana_Spot!L88</f>
        <v>62.61</v>
      </c>
      <c r="L88" s="194">
        <f>PPCL_NG!S88+PPCL_Spot!S88+GT_NG!S88+GT_Spot!S88+Bawana_NG!S88+Bawana_RLNG!S88+Bawana_Spot!S88</f>
        <v>62.642243306308551</v>
      </c>
      <c r="M88" s="195">
        <f t="shared" si="9"/>
        <v>-3.2243306308551212E-2</v>
      </c>
      <c r="N88" s="194">
        <f>PPCL_NG!M88+PPCL_Spot!M88+GT_NG!M88+GT_Spot!M88+Bawana_NG!M88+Bawana_RLNG!M88+Bawana_Spot!M88</f>
        <v>109.39</v>
      </c>
      <c r="O88" s="194">
        <f>PPCL_NG!T88+PPCL_Spot!T88+GT_NG!T88+GT_Spot!T88+Bawana_NG!T88+Bawana_RLNG!T88+Bawana_Spot!T88</f>
        <v>109.53254557369972</v>
      </c>
      <c r="P88" s="195">
        <f t="shared" si="10"/>
        <v>-0.14254557369972076</v>
      </c>
      <c r="Q88" s="195">
        <f t="shared" si="11"/>
        <v>-0.48999999999997002</v>
      </c>
    </row>
    <row r="89" spans="1:17">
      <c r="A89" s="34" t="s">
        <v>131</v>
      </c>
      <c r="B89" s="194">
        <f>PPCL_NG!I89+PPCL_Spot!I89+GT_NG!I89+GT_Spot!I89+Bawana_NG!I89+Bawana_RLNG!I89+Bawana_Spot!I89</f>
        <v>141.69999999999999</v>
      </c>
      <c r="C89" s="194">
        <f>PPCL_NG!P89+PPCL_Spot!P89+GT_NG!P89+GT_Spot!P89+Bawana_NG!P89+Bawana_RLNG!P89+Bawana_Spot!P89</f>
        <v>141.9042378964059</v>
      </c>
      <c r="D89" s="195">
        <f t="shared" si="6"/>
        <v>-0.20423789640591394</v>
      </c>
      <c r="E89" s="194">
        <f>PPCL_NG!J89+PPCL_Spot!J89+GT_NG!J89+GT_Spot!J89+Bawana_NG!J89+Bawana_RLNG!J89+Bawana_Spot!J89</f>
        <v>81.180000000000007</v>
      </c>
      <c r="F89" s="194">
        <f>PPCL_NG!Q89+PPCL_Spot!Q89+GT_NG!Q89+GT_Spot!Q89+Bawana_NG!Q89+Bawana_RLNG!Q89+Bawana_Spot!Q89</f>
        <v>81.29653345375371</v>
      </c>
      <c r="G89" s="195">
        <f t="shared" si="7"/>
        <v>-0.1165334537537035</v>
      </c>
      <c r="H89" s="194">
        <f>PPCL_NG!K89+PPCL_Spot!K89+GT_NG!K89+GT_Spot!K89+Bawana_NG!K89+Bawana_RLNG!K89+Bawana_Spot!K89</f>
        <v>15.2</v>
      </c>
      <c r="I89" s="194">
        <f>PPCL_NG!R89+PPCL_Spot!R89+GT_NG!R89+GT_Spot!R89+Bawana_NG!R89+Bawana_RLNG!R89+Bawana_Spot!R89</f>
        <v>15.200607831677381</v>
      </c>
      <c r="J89" s="195">
        <f t="shared" si="8"/>
        <v>-6.0783167738165389E-4</v>
      </c>
      <c r="K89" s="194">
        <f>PPCL_NG!L89+PPCL_Spot!L89+GT_NG!L89+GT_Spot!L89+Bawana_NG!L89+Bawana_RLNG!L89+Bawana_Spot!L89</f>
        <v>68.05</v>
      </c>
      <c r="L89" s="194">
        <f>PPCL_NG!S89+PPCL_Spot!S89+GT_NG!S89+GT_Spot!S89+Bawana_NG!S89+Bawana_RLNG!S89+Bawana_Spot!S89</f>
        <v>68.082891035140719</v>
      </c>
      <c r="M89" s="195">
        <f t="shared" si="9"/>
        <v>-3.2891035140721669E-2</v>
      </c>
      <c r="N89" s="194">
        <f>PPCL_NG!M89+PPCL_Spot!M89+GT_NG!M89+GT_Spot!M89+Bawana_NG!M89+Bawana_RLNG!M89+Bawana_Spot!M89</f>
        <v>98.23</v>
      </c>
      <c r="O89" s="194">
        <f>PPCL_NG!T89+PPCL_Spot!T89+GT_NG!T89+GT_Spot!T89+Bawana_NG!T89+Bawana_RLNG!T89+Bawana_Spot!T89</f>
        <v>98.375729783022265</v>
      </c>
      <c r="P89" s="195">
        <f t="shared" si="10"/>
        <v>-0.14572978302226147</v>
      </c>
      <c r="Q89" s="195">
        <f t="shared" si="11"/>
        <v>-0.49999999999998224</v>
      </c>
    </row>
    <row r="90" spans="1:17">
      <c r="A90" s="34" t="s">
        <v>132</v>
      </c>
      <c r="B90" s="194">
        <f>PPCL_NG!I90+PPCL_Spot!I90+GT_NG!I90+GT_Spot!I90+Bawana_NG!I90+Bawana_RLNG!I90+Bawana_Spot!I90</f>
        <v>141.69999999999999</v>
      </c>
      <c r="C90" s="194">
        <f>PPCL_NG!P90+PPCL_Spot!P90+GT_NG!P90+GT_Spot!P90+Bawana_NG!P90+Bawana_RLNG!P90+Bawana_Spot!P90</f>
        <v>141.9042378964059</v>
      </c>
      <c r="D90" s="195">
        <f t="shared" si="6"/>
        <v>-0.20423789640591394</v>
      </c>
      <c r="E90" s="194">
        <f>PPCL_NG!J90+PPCL_Spot!J90+GT_NG!J90+GT_Spot!J90+Bawana_NG!J90+Bawana_RLNG!J90+Bawana_Spot!J90</f>
        <v>81.180000000000007</v>
      </c>
      <c r="F90" s="194">
        <f>PPCL_NG!Q90+PPCL_Spot!Q90+GT_NG!Q90+GT_Spot!Q90+Bawana_NG!Q90+Bawana_RLNG!Q90+Bawana_Spot!Q90</f>
        <v>81.29653345375371</v>
      </c>
      <c r="G90" s="195">
        <f t="shared" si="7"/>
        <v>-0.1165334537537035</v>
      </c>
      <c r="H90" s="194">
        <f>PPCL_NG!K90+PPCL_Spot!K90+GT_NG!K90+GT_Spot!K90+Bawana_NG!K90+Bawana_RLNG!K90+Bawana_Spot!K90</f>
        <v>15.2</v>
      </c>
      <c r="I90" s="194">
        <f>PPCL_NG!R90+PPCL_Spot!R90+GT_NG!R90+GT_Spot!R90+Bawana_NG!R90+Bawana_RLNG!R90+Bawana_Spot!R90</f>
        <v>15.200607831677381</v>
      </c>
      <c r="J90" s="195">
        <f t="shared" si="8"/>
        <v>-6.0783167738165389E-4</v>
      </c>
      <c r="K90" s="194">
        <f>PPCL_NG!L90+PPCL_Spot!L90+GT_NG!L90+GT_Spot!L90+Bawana_NG!L90+Bawana_RLNG!L90+Bawana_Spot!L90</f>
        <v>68.05</v>
      </c>
      <c r="L90" s="194">
        <f>PPCL_NG!S90+PPCL_Spot!S90+GT_NG!S90+GT_Spot!S90+Bawana_NG!S90+Bawana_RLNG!S90+Bawana_Spot!S90</f>
        <v>68.082891035140719</v>
      </c>
      <c r="M90" s="195">
        <f t="shared" si="9"/>
        <v>-3.2891035140721669E-2</v>
      </c>
      <c r="N90" s="194">
        <f>PPCL_NG!M90+PPCL_Spot!M90+GT_NG!M90+GT_Spot!M90+Bawana_NG!M90+Bawana_RLNG!M90+Bawana_Spot!M90</f>
        <v>98.23</v>
      </c>
      <c r="O90" s="194">
        <f>PPCL_NG!T90+PPCL_Spot!T90+GT_NG!T90+GT_Spot!T90+Bawana_NG!T90+Bawana_RLNG!T90+Bawana_Spot!T90</f>
        <v>98.375729783022265</v>
      </c>
      <c r="P90" s="195">
        <f t="shared" si="10"/>
        <v>-0.14572978302226147</v>
      </c>
      <c r="Q90" s="195">
        <f t="shared" si="11"/>
        <v>-0.49999999999998224</v>
      </c>
    </row>
    <row r="91" spans="1:17">
      <c r="A91" s="34" t="s">
        <v>133</v>
      </c>
      <c r="B91" s="194">
        <f>PPCL_NG!I91+PPCL_Spot!I91+GT_NG!I91+GT_Spot!I91+Bawana_NG!I91+Bawana_RLNG!I91+Bawana_Spot!I91</f>
        <v>141.69999999999999</v>
      </c>
      <c r="C91" s="194">
        <f>PPCL_NG!P91+PPCL_Spot!P91+GT_NG!P91+GT_Spot!P91+Bawana_NG!P91+Bawana_RLNG!P91+Bawana_Spot!P91</f>
        <v>141.9042378964059</v>
      </c>
      <c r="D91" s="195">
        <f t="shared" si="6"/>
        <v>-0.20423789640591394</v>
      </c>
      <c r="E91" s="194">
        <f>PPCL_NG!J91+PPCL_Spot!J91+GT_NG!J91+GT_Spot!J91+Bawana_NG!J91+Bawana_RLNG!J91+Bawana_Spot!J91</f>
        <v>81.180000000000007</v>
      </c>
      <c r="F91" s="194">
        <f>PPCL_NG!Q91+PPCL_Spot!Q91+GT_NG!Q91+GT_Spot!Q91+Bawana_NG!Q91+Bawana_RLNG!Q91+Bawana_Spot!Q91</f>
        <v>81.29653345375371</v>
      </c>
      <c r="G91" s="195">
        <f t="shared" si="7"/>
        <v>-0.1165334537537035</v>
      </c>
      <c r="H91" s="194">
        <f>PPCL_NG!K91+PPCL_Spot!K91+GT_NG!K91+GT_Spot!K91+Bawana_NG!K91+Bawana_RLNG!K91+Bawana_Spot!K91</f>
        <v>15.2</v>
      </c>
      <c r="I91" s="194">
        <f>PPCL_NG!R91+PPCL_Spot!R91+GT_NG!R91+GT_Spot!R91+Bawana_NG!R91+Bawana_RLNG!R91+Bawana_Spot!R91</f>
        <v>15.200607831677381</v>
      </c>
      <c r="J91" s="195">
        <f t="shared" si="8"/>
        <v>-6.0783167738165389E-4</v>
      </c>
      <c r="K91" s="194">
        <f>PPCL_NG!L91+PPCL_Spot!L91+GT_NG!L91+GT_Spot!L91+Bawana_NG!L91+Bawana_RLNG!L91+Bawana_Spot!L91</f>
        <v>68.05</v>
      </c>
      <c r="L91" s="194">
        <f>PPCL_NG!S91+PPCL_Spot!S91+GT_NG!S91+GT_Spot!S91+Bawana_NG!S91+Bawana_RLNG!S91+Bawana_Spot!S91</f>
        <v>68.082891035140719</v>
      </c>
      <c r="M91" s="195">
        <f t="shared" si="9"/>
        <v>-3.2891035140721669E-2</v>
      </c>
      <c r="N91" s="194">
        <f>PPCL_NG!M91+PPCL_Spot!M91+GT_NG!M91+GT_Spot!M91+Bawana_NG!M91+Bawana_RLNG!M91+Bawana_Spot!M91</f>
        <v>98.23</v>
      </c>
      <c r="O91" s="194">
        <f>PPCL_NG!T91+PPCL_Spot!T91+GT_NG!T91+GT_Spot!T91+Bawana_NG!T91+Bawana_RLNG!T91+Bawana_Spot!T91</f>
        <v>98.375729783022265</v>
      </c>
      <c r="P91" s="195">
        <f t="shared" si="10"/>
        <v>-0.14572978302226147</v>
      </c>
      <c r="Q91" s="195">
        <f t="shared" si="11"/>
        <v>-0.49999999999998224</v>
      </c>
    </row>
    <row r="92" spans="1:17">
      <c r="A92" s="34" t="s">
        <v>134</v>
      </c>
      <c r="B92" s="194">
        <f>PPCL_NG!I92+PPCL_Spot!I92+GT_NG!I92+GT_Spot!I92+Bawana_NG!I92+Bawana_RLNG!I92+Bawana_Spot!I92</f>
        <v>141.69999999999999</v>
      </c>
      <c r="C92" s="194">
        <f>PPCL_NG!P92+PPCL_Spot!P92+GT_NG!P92+GT_Spot!P92+Bawana_NG!P92+Bawana_RLNG!P92+Bawana_Spot!P92</f>
        <v>141.9042378964059</v>
      </c>
      <c r="D92" s="195">
        <f t="shared" si="6"/>
        <v>-0.20423789640591394</v>
      </c>
      <c r="E92" s="194">
        <f>PPCL_NG!J92+PPCL_Spot!J92+GT_NG!J92+GT_Spot!J92+Bawana_NG!J92+Bawana_RLNG!J92+Bawana_Spot!J92</f>
        <v>81.180000000000007</v>
      </c>
      <c r="F92" s="194">
        <f>PPCL_NG!Q92+PPCL_Spot!Q92+GT_NG!Q92+GT_Spot!Q92+Bawana_NG!Q92+Bawana_RLNG!Q92+Bawana_Spot!Q92</f>
        <v>81.29653345375371</v>
      </c>
      <c r="G92" s="195">
        <f t="shared" si="7"/>
        <v>-0.1165334537537035</v>
      </c>
      <c r="H92" s="194">
        <f>PPCL_NG!K92+PPCL_Spot!K92+GT_NG!K92+GT_Spot!K92+Bawana_NG!K92+Bawana_RLNG!K92+Bawana_Spot!K92</f>
        <v>15.2</v>
      </c>
      <c r="I92" s="194">
        <f>PPCL_NG!R92+PPCL_Spot!R92+GT_NG!R92+GT_Spot!R92+Bawana_NG!R92+Bawana_RLNG!R92+Bawana_Spot!R92</f>
        <v>15.200607831677381</v>
      </c>
      <c r="J92" s="195">
        <f t="shared" si="8"/>
        <v>-6.0783167738165389E-4</v>
      </c>
      <c r="K92" s="194">
        <f>PPCL_NG!L92+PPCL_Spot!L92+GT_NG!L92+GT_Spot!L92+Bawana_NG!L92+Bawana_RLNG!L92+Bawana_Spot!L92</f>
        <v>68.05</v>
      </c>
      <c r="L92" s="194">
        <f>PPCL_NG!S92+PPCL_Spot!S92+GT_NG!S92+GT_Spot!S92+Bawana_NG!S92+Bawana_RLNG!S92+Bawana_Spot!S92</f>
        <v>68.082891035140719</v>
      </c>
      <c r="M92" s="195">
        <f t="shared" si="9"/>
        <v>-3.2891035140721669E-2</v>
      </c>
      <c r="N92" s="194">
        <f>PPCL_NG!M92+PPCL_Spot!M92+GT_NG!M92+GT_Spot!M92+Bawana_NG!M92+Bawana_RLNG!M92+Bawana_Spot!M92</f>
        <v>98.23</v>
      </c>
      <c r="O92" s="194">
        <f>PPCL_NG!T92+PPCL_Spot!T92+GT_NG!T92+GT_Spot!T92+Bawana_NG!T92+Bawana_RLNG!T92+Bawana_Spot!T92</f>
        <v>98.375729783022265</v>
      </c>
      <c r="P92" s="195">
        <f t="shared" si="10"/>
        <v>-0.14572978302226147</v>
      </c>
      <c r="Q92" s="195">
        <f t="shared" si="11"/>
        <v>-0.49999999999998224</v>
      </c>
    </row>
    <row r="93" spans="1:17">
      <c r="A93" s="34" t="s">
        <v>135</v>
      </c>
      <c r="B93" s="194">
        <f>PPCL_NG!I93+PPCL_Spot!I93+GT_NG!I93+GT_Spot!I93+Bawana_NG!I93+Bawana_RLNG!I93+Bawana_Spot!I93</f>
        <v>141.69999999999999</v>
      </c>
      <c r="C93" s="194">
        <f>PPCL_NG!P93+PPCL_Spot!P93+GT_NG!P93+GT_Spot!P93+Bawana_NG!P93+Bawana_RLNG!P93+Bawana_Spot!P93</f>
        <v>141.9042378964059</v>
      </c>
      <c r="D93" s="195">
        <f t="shared" si="6"/>
        <v>-0.20423789640591394</v>
      </c>
      <c r="E93" s="194">
        <f>PPCL_NG!J93+PPCL_Spot!J93+GT_NG!J93+GT_Spot!J93+Bawana_NG!J93+Bawana_RLNG!J93+Bawana_Spot!J93</f>
        <v>81.180000000000007</v>
      </c>
      <c r="F93" s="194">
        <f>PPCL_NG!Q93+PPCL_Spot!Q93+GT_NG!Q93+GT_Spot!Q93+Bawana_NG!Q93+Bawana_RLNG!Q93+Bawana_Spot!Q93</f>
        <v>81.29653345375371</v>
      </c>
      <c r="G93" s="195">
        <f t="shared" si="7"/>
        <v>-0.1165334537537035</v>
      </c>
      <c r="H93" s="194">
        <f>PPCL_NG!K93+PPCL_Spot!K93+GT_NG!K93+GT_Spot!K93+Bawana_NG!K93+Bawana_RLNG!K93+Bawana_Spot!K93</f>
        <v>15.2</v>
      </c>
      <c r="I93" s="194">
        <f>PPCL_NG!R93+PPCL_Spot!R93+GT_NG!R93+GT_Spot!R93+Bawana_NG!R93+Bawana_RLNG!R93+Bawana_Spot!R93</f>
        <v>15.200607831677381</v>
      </c>
      <c r="J93" s="195">
        <f t="shared" si="8"/>
        <v>-6.0783167738165389E-4</v>
      </c>
      <c r="K93" s="194">
        <f>PPCL_NG!L93+PPCL_Spot!L93+GT_NG!L93+GT_Spot!L93+Bawana_NG!L93+Bawana_RLNG!L93+Bawana_Spot!L93</f>
        <v>68.05</v>
      </c>
      <c r="L93" s="194">
        <f>PPCL_NG!S93+PPCL_Spot!S93+GT_NG!S93+GT_Spot!S93+Bawana_NG!S93+Bawana_RLNG!S93+Bawana_Spot!S93</f>
        <v>68.082891035140719</v>
      </c>
      <c r="M93" s="195">
        <f t="shared" si="9"/>
        <v>-3.2891035140721669E-2</v>
      </c>
      <c r="N93" s="194">
        <f>PPCL_NG!M93+PPCL_Spot!M93+GT_NG!M93+GT_Spot!M93+Bawana_NG!M93+Bawana_RLNG!M93+Bawana_Spot!M93</f>
        <v>98.23</v>
      </c>
      <c r="O93" s="194">
        <f>PPCL_NG!T93+PPCL_Spot!T93+GT_NG!T93+GT_Spot!T93+Bawana_NG!T93+Bawana_RLNG!T93+Bawana_Spot!T93</f>
        <v>98.375729783022265</v>
      </c>
      <c r="P93" s="195">
        <f t="shared" si="10"/>
        <v>-0.14572978302226147</v>
      </c>
      <c r="Q93" s="195">
        <f t="shared" si="11"/>
        <v>-0.49999999999998224</v>
      </c>
    </row>
    <row r="94" spans="1:17">
      <c r="A94" s="34" t="s">
        <v>136</v>
      </c>
      <c r="B94" s="194">
        <f>PPCL_NG!I94+PPCL_Spot!I94+GT_NG!I94+GT_Spot!I94+Bawana_NG!I94+Bawana_RLNG!I94+Bawana_Spot!I94</f>
        <v>141.69999999999999</v>
      </c>
      <c r="C94" s="194">
        <f>PPCL_NG!P94+PPCL_Spot!P94+GT_NG!P94+GT_Spot!P94+Bawana_NG!P94+Bawana_RLNG!P94+Bawana_Spot!P94</f>
        <v>141.9042378964059</v>
      </c>
      <c r="D94" s="195">
        <f t="shared" si="6"/>
        <v>-0.20423789640591394</v>
      </c>
      <c r="E94" s="194">
        <f>PPCL_NG!J94+PPCL_Spot!J94+GT_NG!J94+GT_Spot!J94+Bawana_NG!J94+Bawana_RLNG!J94+Bawana_Spot!J94</f>
        <v>81.180000000000007</v>
      </c>
      <c r="F94" s="194">
        <f>PPCL_NG!Q94+PPCL_Spot!Q94+GT_NG!Q94+GT_Spot!Q94+Bawana_NG!Q94+Bawana_RLNG!Q94+Bawana_Spot!Q94</f>
        <v>81.29653345375371</v>
      </c>
      <c r="G94" s="195">
        <f t="shared" si="7"/>
        <v>-0.1165334537537035</v>
      </c>
      <c r="H94" s="194">
        <f>PPCL_NG!K94+PPCL_Spot!K94+GT_NG!K94+GT_Spot!K94+Bawana_NG!K94+Bawana_RLNG!K94+Bawana_Spot!K94</f>
        <v>15.2</v>
      </c>
      <c r="I94" s="194">
        <f>PPCL_NG!R94+PPCL_Spot!R94+GT_NG!R94+GT_Spot!R94+Bawana_NG!R94+Bawana_RLNG!R94+Bawana_Spot!R94</f>
        <v>15.200607831677381</v>
      </c>
      <c r="J94" s="195">
        <f t="shared" si="8"/>
        <v>-6.0783167738165389E-4</v>
      </c>
      <c r="K94" s="194">
        <f>PPCL_NG!L94+PPCL_Spot!L94+GT_NG!L94+GT_Spot!L94+Bawana_NG!L94+Bawana_RLNG!L94+Bawana_Spot!L94</f>
        <v>68.05</v>
      </c>
      <c r="L94" s="194">
        <f>PPCL_NG!S94+PPCL_Spot!S94+GT_NG!S94+GT_Spot!S94+Bawana_NG!S94+Bawana_RLNG!S94+Bawana_Spot!S94</f>
        <v>68.082891035140719</v>
      </c>
      <c r="M94" s="195">
        <f t="shared" si="9"/>
        <v>-3.2891035140721669E-2</v>
      </c>
      <c r="N94" s="194">
        <f>PPCL_NG!M94+PPCL_Spot!M94+GT_NG!M94+GT_Spot!M94+Bawana_NG!M94+Bawana_RLNG!M94+Bawana_Spot!M94</f>
        <v>98.23</v>
      </c>
      <c r="O94" s="194">
        <f>PPCL_NG!T94+PPCL_Spot!T94+GT_NG!T94+GT_Spot!T94+Bawana_NG!T94+Bawana_RLNG!T94+Bawana_Spot!T94</f>
        <v>98.375729783022265</v>
      </c>
      <c r="P94" s="195">
        <f t="shared" si="10"/>
        <v>-0.14572978302226147</v>
      </c>
      <c r="Q94" s="195">
        <f t="shared" si="11"/>
        <v>-0.49999999999998224</v>
      </c>
    </row>
    <row r="95" spans="1:17">
      <c r="A95" s="34" t="s">
        <v>137</v>
      </c>
      <c r="B95" s="194">
        <f>PPCL_NG!I95+PPCL_Spot!I95+GT_NG!I95+GT_Spot!I95+Bawana_NG!I95+Bawana_RLNG!I95+Bawana_Spot!I95</f>
        <v>141.69999999999999</v>
      </c>
      <c r="C95" s="194">
        <f>PPCL_NG!P95+PPCL_Spot!P95+GT_NG!P95+GT_Spot!P95+Bawana_NG!P95+Bawana_RLNG!P95+Bawana_Spot!P95</f>
        <v>141.9042378964059</v>
      </c>
      <c r="D95" s="195">
        <f t="shared" si="6"/>
        <v>-0.20423789640591394</v>
      </c>
      <c r="E95" s="194">
        <f>PPCL_NG!J95+PPCL_Spot!J95+GT_NG!J95+GT_Spot!J95+Bawana_NG!J95+Bawana_RLNG!J95+Bawana_Spot!J95</f>
        <v>81.180000000000007</v>
      </c>
      <c r="F95" s="194">
        <f>PPCL_NG!Q95+PPCL_Spot!Q95+GT_NG!Q95+GT_Spot!Q95+Bawana_NG!Q95+Bawana_RLNG!Q95+Bawana_Spot!Q95</f>
        <v>81.29653345375371</v>
      </c>
      <c r="G95" s="195">
        <f t="shared" si="7"/>
        <v>-0.1165334537537035</v>
      </c>
      <c r="H95" s="194">
        <f>PPCL_NG!K95+PPCL_Spot!K95+GT_NG!K95+GT_Spot!K95+Bawana_NG!K95+Bawana_RLNG!K95+Bawana_Spot!K95</f>
        <v>15.2</v>
      </c>
      <c r="I95" s="194">
        <f>PPCL_NG!R95+PPCL_Spot!R95+GT_NG!R95+GT_Spot!R95+Bawana_NG!R95+Bawana_RLNG!R95+Bawana_Spot!R95</f>
        <v>15.200607831677381</v>
      </c>
      <c r="J95" s="195">
        <f t="shared" si="8"/>
        <v>-6.0783167738165389E-4</v>
      </c>
      <c r="K95" s="194">
        <f>PPCL_NG!L95+PPCL_Spot!L95+GT_NG!L95+GT_Spot!L95+Bawana_NG!L95+Bawana_RLNG!L95+Bawana_Spot!L95</f>
        <v>68.05</v>
      </c>
      <c r="L95" s="194">
        <f>PPCL_NG!S95+PPCL_Spot!S95+GT_NG!S95+GT_Spot!S95+Bawana_NG!S95+Bawana_RLNG!S95+Bawana_Spot!S95</f>
        <v>68.082891035140719</v>
      </c>
      <c r="M95" s="195">
        <f t="shared" si="9"/>
        <v>-3.2891035140721669E-2</v>
      </c>
      <c r="N95" s="194">
        <f>PPCL_NG!M95+PPCL_Spot!M95+GT_NG!M95+GT_Spot!M95+Bawana_NG!M95+Bawana_RLNG!M95+Bawana_Spot!M95</f>
        <v>98.23</v>
      </c>
      <c r="O95" s="194">
        <f>PPCL_NG!T95+PPCL_Spot!T95+GT_NG!T95+GT_Spot!T95+Bawana_NG!T95+Bawana_RLNG!T95+Bawana_Spot!T95</f>
        <v>98.375729783022265</v>
      </c>
      <c r="P95" s="195">
        <f t="shared" si="10"/>
        <v>-0.14572978302226147</v>
      </c>
      <c r="Q95" s="195">
        <f t="shared" si="11"/>
        <v>-0.49999999999998224</v>
      </c>
    </row>
    <row r="96" spans="1:17">
      <c r="A96" s="34" t="s">
        <v>138</v>
      </c>
      <c r="B96" s="194">
        <f>PPCL_NG!I96+PPCL_Spot!I96+GT_NG!I96+GT_Spot!I96+Bawana_NG!I96+Bawana_RLNG!I96+Bawana_Spot!I96</f>
        <v>141.69999999999999</v>
      </c>
      <c r="C96" s="194">
        <f>PPCL_NG!P96+PPCL_Spot!P96+GT_NG!P96+GT_Spot!P96+Bawana_NG!P96+Bawana_RLNG!P96+Bawana_Spot!P96</f>
        <v>141.9042378964059</v>
      </c>
      <c r="D96" s="195">
        <f t="shared" si="6"/>
        <v>-0.20423789640591394</v>
      </c>
      <c r="E96" s="194">
        <f>PPCL_NG!J96+PPCL_Spot!J96+GT_NG!J96+GT_Spot!J96+Bawana_NG!J96+Bawana_RLNG!J96+Bawana_Spot!J96</f>
        <v>81.180000000000007</v>
      </c>
      <c r="F96" s="194">
        <f>PPCL_NG!Q96+PPCL_Spot!Q96+GT_NG!Q96+GT_Spot!Q96+Bawana_NG!Q96+Bawana_RLNG!Q96+Bawana_Spot!Q96</f>
        <v>81.29653345375371</v>
      </c>
      <c r="G96" s="195">
        <f t="shared" si="7"/>
        <v>-0.1165334537537035</v>
      </c>
      <c r="H96" s="194">
        <f>PPCL_NG!K96+PPCL_Spot!K96+GT_NG!K96+GT_Spot!K96+Bawana_NG!K96+Bawana_RLNG!K96+Bawana_Spot!K96</f>
        <v>15.2</v>
      </c>
      <c r="I96" s="194">
        <f>PPCL_NG!R96+PPCL_Spot!R96+GT_NG!R96+GT_Spot!R96+Bawana_NG!R96+Bawana_RLNG!R96+Bawana_Spot!R96</f>
        <v>15.200607831677381</v>
      </c>
      <c r="J96" s="195">
        <f t="shared" si="8"/>
        <v>-6.0783167738165389E-4</v>
      </c>
      <c r="K96" s="194">
        <f>PPCL_NG!L96+PPCL_Spot!L96+GT_NG!L96+GT_Spot!L96+Bawana_NG!L96+Bawana_RLNG!L96+Bawana_Spot!L96</f>
        <v>68.05</v>
      </c>
      <c r="L96" s="194">
        <f>PPCL_NG!S96+PPCL_Spot!S96+GT_NG!S96+GT_Spot!S96+Bawana_NG!S96+Bawana_RLNG!S96+Bawana_Spot!S96</f>
        <v>68.082891035140719</v>
      </c>
      <c r="M96" s="195">
        <f t="shared" si="9"/>
        <v>-3.2891035140721669E-2</v>
      </c>
      <c r="N96" s="194">
        <f>PPCL_NG!M96+PPCL_Spot!M96+GT_NG!M96+GT_Spot!M96+Bawana_NG!M96+Bawana_RLNG!M96+Bawana_Spot!M96</f>
        <v>98.23</v>
      </c>
      <c r="O96" s="194">
        <f>PPCL_NG!T96+PPCL_Spot!T96+GT_NG!T96+GT_Spot!T96+Bawana_NG!T96+Bawana_RLNG!T96+Bawana_Spot!T96</f>
        <v>98.375729783022265</v>
      </c>
      <c r="P96" s="195">
        <f t="shared" si="10"/>
        <v>-0.14572978302226147</v>
      </c>
      <c r="Q96" s="195">
        <f t="shared" si="11"/>
        <v>-0.49999999999998224</v>
      </c>
    </row>
    <row r="97" spans="1:17">
      <c r="A97" s="34" t="s">
        <v>139</v>
      </c>
      <c r="B97" s="194">
        <f>PPCL_NG!I97+PPCL_Spot!I97+GT_NG!I97+GT_Spot!I97+Bawana_NG!I97+Bawana_RLNG!I97+Bawana_Spot!I97</f>
        <v>141.69999999999999</v>
      </c>
      <c r="C97" s="194">
        <f>PPCL_NG!P97+PPCL_Spot!P97+GT_NG!P97+GT_Spot!P97+Bawana_NG!P97+Bawana_RLNG!P97+Bawana_Spot!P97</f>
        <v>141.9042378964059</v>
      </c>
      <c r="D97" s="195">
        <f t="shared" si="6"/>
        <v>-0.20423789640591394</v>
      </c>
      <c r="E97" s="194">
        <f>PPCL_NG!J97+PPCL_Spot!J97+GT_NG!J97+GT_Spot!J97+Bawana_NG!J97+Bawana_RLNG!J97+Bawana_Spot!J97</f>
        <v>81.180000000000007</v>
      </c>
      <c r="F97" s="194">
        <f>PPCL_NG!Q97+PPCL_Spot!Q97+GT_NG!Q97+GT_Spot!Q97+Bawana_NG!Q97+Bawana_RLNG!Q97+Bawana_Spot!Q97</f>
        <v>81.29653345375371</v>
      </c>
      <c r="G97" s="195">
        <f t="shared" si="7"/>
        <v>-0.1165334537537035</v>
      </c>
      <c r="H97" s="194">
        <f>PPCL_NG!K97+PPCL_Spot!K97+GT_NG!K97+GT_Spot!K97+Bawana_NG!K97+Bawana_RLNG!K97+Bawana_Spot!K97</f>
        <v>15.2</v>
      </c>
      <c r="I97" s="194">
        <f>PPCL_NG!R97+PPCL_Spot!R97+GT_NG!R97+GT_Spot!R97+Bawana_NG!R97+Bawana_RLNG!R97+Bawana_Spot!R97</f>
        <v>15.200607831677381</v>
      </c>
      <c r="J97" s="195">
        <f t="shared" si="8"/>
        <v>-6.0783167738165389E-4</v>
      </c>
      <c r="K97" s="194">
        <f>PPCL_NG!L97+PPCL_Spot!L97+GT_NG!L97+GT_Spot!L97+Bawana_NG!L97+Bawana_RLNG!L97+Bawana_Spot!L97</f>
        <v>68.05</v>
      </c>
      <c r="L97" s="194">
        <f>PPCL_NG!S97+PPCL_Spot!S97+GT_NG!S97+GT_Spot!S97+Bawana_NG!S97+Bawana_RLNG!S97+Bawana_Spot!S97</f>
        <v>68.082891035140719</v>
      </c>
      <c r="M97" s="195">
        <f t="shared" si="9"/>
        <v>-3.2891035140721669E-2</v>
      </c>
      <c r="N97" s="194">
        <f>PPCL_NG!M97+PPCL_Spot!M97+GT_NG!M97+GT_Spot!M97+Bawana_NG!M97+Bawana_RLNG!M97+Bawana_Spot!M97</f>
        <v>98.23</v>
      </c>
      <c r="O97" s="194">
        <f>PPCL_NG!T97+PPCL_Spot!T97+GT_NG!T97+GT_Spot!T97+Bawana_NG!T97+Bawana_RLNG!T97+Bawana_Spot!T97</f>
        <v>98.375729783022265</v>
      </c>
      <c r="P97" s="195">
        <f t="shared" si="10"/>
        <v>-0.14572978302226147</v>
      </c>
      <c r="Q97" s="195">
        <f t="shared" si="11"/>
        <v>-0.49999999999998224</v>
      </c>
    </row>
    <row r="98" spans="1:17">
      <c r="A98" s="34" t="s">
        <v>140</v>
      </c>
      <c r="B98" s="194">
        <f>PPCL_NG!I98+PPCL_Spot!I98+GT_NG!I98+GT_Spot!I98+Bawana_NG!I98+Bawana_RLNG!I98+Bawana_Spot!I98</f>
        <v>141.69999999999999</v>
      </c>
      <c r="C98" s="194">
        <f>PPCL_NG!P98+PPCL_Spot!P98+GT_NG!P98+GT_Spot!P98+Bawana_NG!P98+Bawana_RLNG!P98+Bawana_Spot!P98</f>
        <v>141.9042378964059</v>
      </c>
      <c r="D98" s="195">
        <f t="shared" si="6"/>
        <v>-0.20423789640591394</v>
      </c>
      <c r="E98" s="194">
        <f>PPCL_NG!J98+PPCL_Spot!J98+GT_NG!J98+GT_Spot!J98+Bawana_NG!J98+Bawana_RLNG!J98+Bawana_Spot!J98</f>
        <v>81.180000000000007</v>
      </c>
      <c r="F98" s="194">
        <f>PPCL_NG!Q98+PPCL_Spot!Q98+GT_NG!Q98+GT_Spot!Q98+Bawana_NG!Q98+Bawana_RLNG!Q98+Bawana_Spot!Q98</f>
        <v>81.29653345375371</v>
      </c>
      <c r="G98" s="195">
        <f t="shared" si="7"/>
        <v>-0.1165334537537035</v>
      </c>
      <c r="H98" s="194">
        <f>PPCL_NG!K98+PPCL_Spot!K98+GT_NG!K98+GT_Spot!K98+Bawana_NG!K98+Bawana_RLNG!K98+Bawana_Spot!K98</f>
        <v>15.2</v>
      </c>
      <c r="I98" s="194">
        <f>PPCL_NG!R98+PPCL_Spot!R98+GT_NG!R98+GT_Spot!R98+Bawana_NG!R98+Bawana_RLNG!R98+Bawana_Spot!R98</f>
        <v>15.200607831677381</v>
      </c>
      <c r="J98" s="195">
        <f t="shared" si="8"/>
        <v>-6.0783167738165389E-4</v>
      </c>
      <c r="K98" s="194">
        <f>PPCL_NG!L98+PPCL_Spot!L98+GT_NG!L98+GT_Spot!L98+Bawana_NG!L98+Bawana_RLNG!L98+Bawana_Spot!L98</f>
        <v>68.05</v>
      </c>
      <c r="L98" s="194">
        <f>PPCL_NG!S98+PPCL_Spot!S98+GT_NG!S98+GT_Spot!S98+Bawana_NG!S98+Bawana_RLNG!S98+Bawana_Spot!S98</f>
        <v>68.082891035140719</v>
      </c>
      <c r="M98" s="195">
        <f t="shared" si="9"/>
        <v>-3.2891035140721669E-2</v>
      </c>
      <c r="N98" s="194">
        <f>PPCL_NG!M98+PPCL_Spot!M98+GT_NG!M98+GT_Spot!M98+Bawana_NG!M98+Bawana_RLNG!M98+Bawana_Spot!M98</f>
        <v>98.23</v>
      </c>
      <c r="O98" s="194">
        <f>PPCL_NG!T98+PPCL_Spot!T98+GT_NG!T98+GT_Spot!T98+Bawana_NG!T98+Bawana_RLNG!T98+Bawana_Spot!T98</f>
        <v>98.375729783022265</v>
      </c>
      <c r="P98" s="195">
        <f t="shared" si="10"/>
        <v>-0.14572978302226147</v>
      </c>
      <c r="Q98" s="195">
        <f t="shared" si="11"/>
        <v>-0.49999999999998224</v>
      </c>
    </row>
    <row r="99" spans="1:17">
      <c r="A99" s="34" t="s">
        <v>324</v>
      </c>
      <c r="B99" s="194">
        <f>PPCL_NG!I99+PPCL_Spot!I99+GT_NG!I99+GT_Spot!I99+Bawana_NG!I99+Bawana_RLNG!I99+Bawana_Spot!I99</f>
        <v>3.3703649999999987</v>
      </c>
      <c r="C99" s="194">
        <f>PPCL_NG!P99+PPCL_Spot!P99+GT_NG!P99+GT_Spot!P99+Bawana_NG!P99+Bawana_RLNG!P99+Bawana_Spot!P99</f>
        <v>3.3738899159248832</v>
      </c>
      <c r="D99" s="195">
        <f t="shared" si="6"/>
        <v>-3.5249159248844641E-3</v>
      </c>
      <c r="E99" s="194">
        <f>PPCL_NG!J99+PPCL_Spot!J99+GT_NG!J99+GT_Spot!J99+Bawana_NG!J99+Bawana_RLNG!J99+Bawana_Spot!J99</f>
        <v>1.929869999999998</v>
      </c>
      <c r="F99" s="194">
        <f>PPCL_NG!Q99+PPCL_Spot!Q99+GT_NG!Q99+GT_Spot!Q99+Bawana_NG!Q99+Bawana_RLNG!Q99+Bawana_Spot!Q99</f>
        <v>1.932041041378143</v>
      </c>
      <c r="G99" s="195">
        <f t="shared" si="7"/>
        <v>-2.1710413781450555E-3</v>
      </c>
      <c r="H99" s="194">
        <f>PPCL_NG!K99+PPCL_Spot!K99+GT_NG!K99+GT_Spot!K99+Bawana_NG!K99+Bawana_RLNG!K99+Bawana_Spot!K99</f>
        <v>0.35991749999999989</v>
      </c>
      <c r="I99" s="194">
        <f>PPCL_NG!R99+PPCL_Spot!R99+GT_NG!R99+GT_Spot!R99+Bawana_NG!R99+Bawana_RLNG!R99+Bawana_Spot!R99</f>
        <v>0.35991946710847034</v>
      </c>
      <c r="J99" s="195">
        <f t="shared" si="8"/>
        <v>-1.9671084704464548E-6</v>
      </c>
      <c r="K99" s="194">
        <f>PPCL_NG!L99+PPCL_Spot!L99+GT_NG!L99+GT_Spot!L99+Bawana_NG!L99+Bawana_RLNG!L99+Bawana_Spot!L99</f>
        <v>1.5983574999999992</v>
      </c>
      <c r="L99" s="194">
        <f>PPCL_NG!S99+PPCL_Spot!S99+GT_NG!S99+GT_Spot!S99+Bawana_NG!S99+Bawana_RLNG!S99+Bawana_Spot!S99</f>
        <v>1.5989452953457448</v>
      </c>
      <c r="M99" s="195">
        <f t="shared" si="9"/>
        <v>-5.8779534574560088E-4</v>
      </c>
      <c r="N99" s="194">
        <f>PPCL_NG!M99+PPCL_Spot!M99+GT_NG!M99+GT_Spot!M99+Bawana_NG!M99+Bawana_RLNG!M99+Bawana_Spot!M99</f>
        <v>2.3532250000000001</v>
      </c>
      <c r="O99" s="194">
        <f>PPCL_NG!T99+PPCL_Spot!T99+GT_NG!T99+GT_Spot!T99+Bawana_NG!T99+Bawana_RLNG!T99+Bawana_Spot!T99</f>
        <v>2.3559392802427528</v>
      </c>
      <c r="P99" s="195">
        <f t="shared" si="10"/>
        <v>-2.7142802427526647E-3</v>
      </c>
      <c r="Q99" s="195">
        <f t="shared" si="11"/>
        <v>-8.9999999999982316E-3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45547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45547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45547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2024-09-25T09:59:11Z</dcterms:modified>
</cp:coreProperties>
</file>